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TechDept\Technical Document Center\Calculation Tools\Egress tools\Calculation sheets\"/>
    </mc:Choice>
  </mc:AlternateContent>
  <xr:revisionPtr revIDLastSave="0" documentId="8_{45F5FFAF-537C-44F8-B8E3-BAF6D2334103}" xr6:coauthVersionLast="45" xr6:coauthVersionMax="45" xr10:uidLastSave="{00000000-0000-0000-0000-000000000000}"/>
  <bookViews>
    <workbookView xWindow="-120" yWindow="-120" windowWidth="29040" windowHeight="15840" activeTab="2"/>
  </bookViews>
  <sheets>
    <sheet name="TITLE - 2000 V Series" sheetId="2" r:id="rId1"/>
    <sheet name="Configuration 1" sheetId="7" r:id="rId2"/>
    <sheet name="Configuration 2" sheetId="3" r:id="rId3"/>
    <sheet name="Configuration 3" sheetId="4" r:id="rId4"/>
    <sheet name="Configuration 4" sheetId="6" r:id="rId5"/>
    <sheet name="Configuration 5" sheetId="8" r:id="rId6"/>
  </sheets>
  <definedNames>
    <definedName name="_xlnm.Print_Area" localSheetId="3">'Configuration 3'!$A$1:$M$38</definedName>
    <definedName name="_xlnm.Print_Area" localSheetId="0">'TITLE - 2000 V Series'!$A$1:$F$63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4" l="1"/>
  <c r="C29" i="4"/>
  <c r="C34" i="4"/>
  <c r="C34" i="3"/>
  <c r="C37" i="3"/>
  <c r="C31" i="3"/>
  <c r="C31" i="4"/>
  <c r="C37" i="4" s="1"/>
  <c r="C34" i="6"/>
  <c r="C31" i="6"/>
  <c r="C33" i="8"/>
  <c r="C39" i="8" s="1"/>
  <c r="C36" i="8"/>
  <c r="C31" i="7"/>
  <c r="C28" i="7"/>
  <c r="C34" i="7" s="1"/>
  <c r="C37" i="6"/>
</calcChain>
</file>

<file path=xl/sharedStrings.xml><?xml version="1.0" encoding="utf-8"?>
<sst xmlns="http://schemas.openxmlformats.org/spreadsheetml/2006/main" count="194" uniqueCount="48">
  <si>
    <t>EGRESS LIMITS</t>
  </si>
  <si>
    <t>dimension less than 380mm (15").</t>
  </si>
  <si>
    <t>Note:</t>
  </si>
  <si>
    <t>Blue numbered cells represent entered data</t>
  </si>
  <si>
    <t>Green numbered cells represent calculated data</t>
  </si>
  <si>
    <t>Enter Heel Width:</t>
  </si>
  <si>
    <t>inches</t>
  </si>
  <si>
    <t>Enter Heel Height:</t>
  </si>
  <si>
    <t>Clear Opening Width:</t>
  </si>
  <si>
    <t>If equal to or greater than 15", OK</t>
  </si>
  <si>
    <t>If less than 15", No Good</t>
  </si>
  <si>
    <t>Clear Opening Area:</t>
  </si>
  <si>
    <r>
      <t>ft</t>
    </r>
    <r>
      <rPr>
        <vertAlign val="superscript"/>
        <sz val="12"/>
        <rFont val="Arial"/>
        <family val="2"/>
      </rPr>
      <t>2</t>
    </r>
    <r>
      <rPr>
        <sz val="12"/>
        <rFont val="Arial"/>
      </rPr>
      <t xml:space="preserve"> </t>
    </r>
  </si>
  <si>
    <r>
      <t>If equal to or greater than 3.76 ft</t>
    </r>
    <r>
      <rPr>
        <b/>
        <vertAlign val="superscript"/>
        <sz val="12"/>
        <color indexed="17"/>
        <rFont val="Arial"/>
        <family val="2"/>
      </rPr>
      <t>2</t>
    </r>
    <r>
      <rPr>
        <b/>
        <sz val="12"/>
        <color indexed="17"/>
        <rFont val="Arial"/>
        <family val="2"/>
      </rPr>
      <t>, OK</t>
    </r>
  </si>
  <si>
    <r>
      <t>If less than 3.76 ft</t>
    </r>
    <r>
      <rPr>
        <b/>
        <vertAlign val="superscript"/>
        <sz val="12"/>
        <color indexed="10"/>
        <rFont val="Arial"/>
        <family val="2"/>
      </rPr>
      <t>2</t>
    </r>
    <r>
      <rPr>
        <b/>
        <sz val="12"/>
        <color indexed="10"/>
        <rFont val="Arial"/>
        <family val="2"/>
      </rPr>
      <t>, No Good</t>
    </r>
  </si>
  <si>
    <t>For 2000 Series Vertical Sliding Windows</t>
  </si>
  <si>
    <t>Heel width minus 3" = clear opening width</t>
  </si>
  <si>
    <t>Heel height divided by 2 minus 3.75" = clear opening height</t>
  </si>
  <si>
    <t>Enter Y-Offset from Sill:</t>
  </si>
  <si>
    <t>Clear Opening Height:</t>
  </si>
  <si>
    <t>inches (Sash Punch-T-Bar mullion offset)</t>
  </si>
  <si>
    <t xml:space="preserve">   Blocks Removed)</t>
  </si>
  <si>
    <t xml:space="preserve">     (With Sash Stop</t>
  </si>
  <si>
    <t>Equal</t>
  </si>
  <si>
    <t xml:space="preserve"> </t>
  </si>
  <si>
    <t>Un-equal</t>
  </si>
  <si>
    <t>O/V</t>
  </si>
  <si>
    <t>OOO/VOV</t>
  </si>
  <si>
    <t>Enter X-Offset:</t>
  </si>
  <si>
    <t>Latches will contact head before fully opening</t>
  </si>
  <si>
    <t>with this configuration</t>
  </si>
  <si>
    <t>Y-Offset height minus 2.375" = clear opening height</t>
  </si>
  <si>
    <t>X-Offset minus 2.75" = clear opening width</t>
  </si>
  <si>
    <t>Horizontal below Centreline</t>
  </si>
  <si>
    <t>Horizontal above Centreline</t>
  </si>
  <si>
    <t>Heel width - (2*X-Offset) minus 2.50" = clear opening width</t>
  </si>
  <si>
    <t>O/V O/V</t>
  </si>
  <si>
    <t>O/O O/V O/O</t>
  </si>
  <si>
    <t>Un-equal Horizontal below Centreline</t>
  </si>
  <si>
    <t>Note: Latches will contact head before fully opening with this configuration</t>
  </si>
  <si>
    <t>2018 BC Building Code</t>
  </si>
  <si>
    <t>Section 9.9.10.1 states that Bedroom Windows shall provide unobstructed openings with areas not less than 0.35m2 (3.76 ft2) and with no dimension less than 380mm (15").</t>
  </si>
  <si>
    <t>Link to Window/Door Egress Section of 2018 BCBC</t>
  </si>
  <si>
    <t>Configuration 5 OOO/OVO</t>
  </si>
  <si>
    <t>Configuration 4 OOO/VOV</t>
  </si>
  <si>
    <t>Configuration 1 O/V</t>
  </si>
  <si>
    <t>Configuration 2 O/V</t>
  </si>
  <si>
    <t>Configuration 3 OO/VO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</si>
</sst>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Arial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2"/>
      <color indexed="10"/>
      <name val="Arial"/>
      <family val="2"/>
    </font>
    <font>
      <b/>
      <vertAlign val="superscript"/>
      <sz val="12"/>
      <color indexed="17"/>
      <name val="Arial"/>
      <family val="2"/>
    </font>
    <font>
      <b/>
      <vertAlign val="superscript"/>
      <sz val="12"/>
      <color indexed="10"/>
      <name val="Arial"/>
      <family val="2"/>
    </font>
    <font>
      <b/>
      <sz val="24"/>
      <name val="Arial"/>
      <family val="2"/>
    </font>
    <font>
      <sz val="8"/>
      <name val="Arial"/>
    </font>
    <font>
      <u/>
      <sz val="12"/>
      <color theme="10"/>
      <name val="Arial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/>
    <xf numFmtId="2" fontId="8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0" fillId="0" borderId="4" xfId="0" applyBorder="1"/>
    <xf numFmtId="0" fontId="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5" fillId="2" borderId="5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4" fillId="2" borderId="6" xfId="1" applyFill="1" applyBorder="1" applyAlignment="1">
      <alignment horizontal="center" vertical="top" wrapText="1"/>
    </xf>
    <xf numFmtId="0" fontId="14" fillId="2" borderId="7" xfId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4" fillId="2" borderId="0" xfId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top" wrapText="1"/>
    </xf>
    <xf numFmtId="0" fontId="14" fillId="2" borderId="7" xfId="1" applyFill="1" applyBorder="1" applyAlignment="1">
      <alignment horizontal="center"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4" fillId="2" borderId="8" xfId="1" applyFill="1" applyBorder="1" applyAlignment="1">
      <alignment horizontal="center" vertical="top" wrapText="1"/>
    </xf>
    <xf numFmtId="0" fontId="7" fillId="0" borderId="0" xfId="0" applyFont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13</xdr:row>
      <xdr:rowOff>15875</xdr:rowOff>
    </xdr:from>
    <xdr:to>
      <xdr:col>1</xdr:col>
      <xdr:colOff>908404</xdr:colOff>
      <xdr:row>29</xdr:row>
      <xdr:rowOff>165100</xdr:rowOff>
    </xdr:to>
    <xdr:pic>
      <xdr:nvPicPr>
        <xdr:cNvPr id="2427" name="Picture 16">
          <a:extLst>
            <a:ext uri="{FF2B5EF4-FFF2-40B4-BE49-F238E27FC236}">
              <a16:creationId xmlns:a16="http://schemas.microsoft.com/office/drawing/2014/main" id="{9DEEEC75-4D36-46E5-9FD5-1B37B0A47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2543175"/>
          <a:ext cx="2368904" cy="323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139700</xdr:colOff>
      <xdr:row>13</xdr:row>
      <xdr:rowOff>19051</xdr:rowOff>
    </xdr:from>
    <xdr:to>
      <xdr:col>5</xdr:col>
      <xdr:colOff>622300</xdr:colOff>
      <xdr:row>30</xdr:row>
      <xdr:rowOff>159269</xdr:rowOff>
    </xdr:to>
    <xdr:pic>
      <xdr:nvPicPr>
        <xdr:cNvPr id="2428" name="Picture 17">
          <a:extLst>
            <a:ext uri="{FF2B5EF4-FFF2-40B4-BE49-F238E27FC236}">
              <a16:creationId xmlns:a16="http://schemas.microsoft.com/office/drawing/2014/main" id="{E51D73B5-BDD0-463E-99AB-C5459C2ED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4600" y="2546351"/>
          <a:ext cx="2273300" cy="3416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365125</xdr:colOff>
      <xdr:row>13</xdr:row>
      <xdr:rowOff>50800</xdr:rowOff>
    </xdr:from>
    <xdr:to>
      <xdr:col>12</xdr:col>
      <xdr:colOff>177800</xdr:colOff>
      <xdr:row>30</xdr:row>
      <xdr:rowOff>112113</xdr:rowOff>
    </xdr:to>
    <xdr:pic>
      <xdr:nvPicPr>
        <xdr:cNvPr id="2429" name="Picture 18">
          <a:extLst>
            <a:ext uri="{FF2B5EF4-FFF2-40B4-BE49-F238E27FC236}">
              <a16:creationId xmlns:a16="http://schemas.microsoft.com/office/drawing/2014/main" id="{034BC1C2-03D7-4438-AA50-4B587FCAE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4725" y="2578100"/>
          <a:ext cx="3736975" cy="3337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203200</xdr:colOff>
      <xdr:row>35</xdr:row>
      <xdr:rowOff>57150</xdr:rowOff>
    </xdr:from>
    <xdr:to>
      <xdr:col>2</xdr:col>
      <xdr:colOff>819150</xdr:colOff>
      <xdr:row>50</xdr:row>
      <xdr:rowOff>133350</xdr:rowOff>
    </xdr:to>
    <xdr:pic>
      <xdr:nvPicPr>
        <xdr:cNvPr id="2430" name="Picture 19">
          <a:extLst>
            <a:ext uri="{FF2B5EF4-FFF2-40B4-BE49-F238E27FC236}">
              <a16:creationId xmlns:a16="http://schemas.microsoft.com/office/drawing/2014/main" id="{9F6E64BB-1306-463F-92E6-D33198738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6877050"/>
          <a:ext cx="3346450" cy="302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35</xdr:row>
      <xdr:rowOff>123825</xdr:rowOff>
    </xdr:from>
    <xdr:to>
      <xdr:col>6</xdr:col>
      <xdr:colOff>974725</xdr:colOff>
      <xdr:row>52</xdr:row>
      <xdr:rowOff>177800</xdr:rowOff>
    </xdr:to>
    <xdr:pic>
      <xdr:nvPicPr>
        <xdr:cNvPr id="2431" name="Picture 20">
          <a:extLst>
            <a:ext uri="{FF2B5EF4-FFF2-40B4-BE49-F238E27FC236}">
              <a16:creationId xmlns:a16="http://schemas.microsoft.com/office/drawing/2014/main" id="{86588B3F-AC3A-48E3-8D38-B92EF0B2D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7375525"/>
          <a:ext cx="3413125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330200</xdr:colOff>
      <xdr:row>0</xdr:row>
      <xdr:rowOff>0</xdr:rowOff>
    </xdr:from>
    <xdr:to>
      <xdr:col>1</xdr:col>
      <xdr:colOff>921294</xdr:colOff>
      <xdr:row>4</xdr:row>
      <xdr:rowOff>97971</xdr:rowOff>
    </xdr:to>
    <xdr:pic>
      <xdr:nvPicPr>
        <xdr:cNvPr id="8" name="Picture 6">
          <a:extLst>
            <a:ext uri="{FF2B5EF4-FFF2-40B4-BE49-F238E27FC236}">
              <a16:creationId xmlns:a16="http://schemas.microsoft.com/office/drawing/2014/main" id="{37A9BDA6-E92C-49C0-894D-78031141C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0"/>
          <a:ext cx="2229394" cy="859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4</xdr:row>
      <xdr:rowOff>15875</xdr:rowOff>
    </xdr:to>
    <xdr:pic>
      <xdr:nvPicPr>
        <xdr:cNvPr id="7219" name="Picture 6">
          <a:extLst>
            <a:ext uri="{FF2B5EF4-FFF2-40B4-BE49-F238E27FC236}">
              <a16:creationId xmlns:a16="http://schemas.microsoft.com/office/drawing/2014/main" id="{F068A7E6-D643-4689-8D65-4021A6966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0925" cy="84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10</xdr:col>
      <xdr:colOff>371475</xdr:colOff>
      <xdr:row>31</xdr:row>
      <xdr:rowOff>200025</xdr:rowOff>
    </xdr:to>
    <xdr:pic>
      <xdr:nvPicPr>
        <xdr:cNvPr id="7220" name="Picture 4">
          <a:extLst>
            <a:ext uri="{FF2B5EF4-FFF2-40B4-BE49-F238E27FC236}">
              <a16:creationId xmlns:a16="http://schemas.microsoft.com/office/drawing/2014/main" id="{976B5B90-C2BD-4272-9547-9FD020849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3667125"/>
          <a:ext cx="2228850" cy="309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476250</xdr:colOff>
      <xdr:row>4</xdr:row>
      <xdr:rowOff>15875</xdr:rowOff>
    </xdr:to>
    <xdr:pic>
      <xdr:nvPicPr>
        <xdr:cNvPr id="3124" name="Picture 6">
          <a:extLst>
            <a:ext uri="{FF2B5EF4-FFF2-40B4-BE49-F238E27FC236}">
              <a16:creationId xmlns:a16="http://schemas.microsoft.com/office/drawing/2014/main" id="{A07A2E11-CBAA-4191-A29B-30276F053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3145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10</xdr:col>
      <xdr:colOff>314325</xdr:colOff>
      <xdr:row>36</xdr:row>
      <xdr:rowOff>38100</xdr:rowOff>
    </xdr:to>
    <xdr:pic>
      <xdr:nvPicPr>
        <xdr:cNvPr id="3125" name="Picture 1">
          <a:extLst>
            <a:ext uri="{FF2B5EF4-FFF2-40B4-BE49-F238E27FC236}">
              <a16:creationId xmlns:a16="http://schemas.microsoft.com/office/drawing/2014/main" id="{9B1499A6-02DB-4FE8-A691-412D29F34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4257675"/>
          <a:ext cx="217170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4</xdr:row>
      <xdr:rowOff>6350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CE726FC1-E2BC-49AC-9FA3-A51BCD630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4575" cy="84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180975</xdr:colOff>
      <xdr:row>47</xdr:row>
      <xdr:rowOff>76200</xdr:rowOff>
    </xdr:from>
    <xdr:to>
      <xdr:col>18</xdr:col>
      <xdr:colOff>180975</xdr:colOff>
      <xdr:row>50</xdr:row>
      <xdr:rowOff>142875</xdr:rowOff>
    </xdr:to>
    <xdr:sp macro="" textlink="">
      <xdr:nvSpPr>
        <xdr:cNvPr id="4214" name="Line 4">
          <a:extLst>
            <a:ext uri="{FF2B5EF4-FFF2-40B4-BE49-F238E27FC236}">
              <a16:creationId xmlns:a16="http://schemas.microsoft.com/office/drawing/2014/main" id="{6BF86501-DA5C-405B-89D4-5EB11F0D863D}"/>
            </a:ext>
          </a:extLst>
        </xdr:cNvPr>
        <xdr:cNvSpPr>
          <a:spLocks noChangeShapeType="1"/>
        </xdr:cNvSpPr>
      </xdr:nvSpPr>
      <xdr:spPr bwMode="auto">
        <a:xfrm flipV="1">
          <a:off x="15240000" y="9867900"/>
          <a:ext cx="0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180975</xdr:colOff>
      <xdr:row>47</xdr:row>
      <xdr:rowOff>76200</xdr:rowOff>
    </xdr:from>
    <xdr:to>
      <xdr:col>18</xdr:col>
      <xdr:colOff>180975</xdr:colOff>
      <xdr:row>50</xdr:row>
      <xdr:rowOff>142875</xdr:rowOff>
    </xdr:to>
    <xdr:sp macro="" textlink="">
      <xdr:nvSpPr>
        <xdr:cNvPr id="4215" name="Line 5">
          <a:extLst>
            <a:ext uri="{FF2B5EF4-FFF2-40B4-BE49-F238E27FC236}">
              <a16:creationId xmlns:a16="http://schemas.microsoft.com/office/drawing/2014/main" id="{D5AA3507-A177-491A-82D8-318F74AA68C5}"/>
            </a:ext>
          </a:extLst>
        </xdr:cNvPr>
        <xdr:cNvSpPr>
          <a:spLocks noChangeShapeType="1"/>
        </xdr:cNvSpPr>
      </xdr:nvSpPr>
      <xdr:spPr bwMode="auto">
        <a:xfrm flipV="1">
          <a:off x="15240000" y="9867900"/>
          <a:ext cx="0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4</xdr:row>
      <xdr:rowOff>15875</xdr:rowOff>
    </xdr:to>
    <xdr:pic>
      <xdr:nvPicPr>
        <xdr:cNvPr id="4216" name="Picture 6">
          <a:extLst>
            <a:ext uri="{FF2B5EF4-FFF2-40B4-BE49-F238E27FC236}">
              <a16:creationId xmlns:a16="http://schemas.microsoft.com/office/drawing/2014/main" id="{831F1594-40AA-4703-A299-1440B51BE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45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12</xdr:col>
      <xdr:colOff>38100</xdr:colOff>
      <xdr:row>34</xdr:row>
      <xdr:rowOff>171450</xdr:rowOff>
    </xdr:to>
    <xdr:pic>
      <xdr:nvPicPr>
        <xdr:cNvPr id="4217" name="Picture 2">
          <a:extLst>
            <a:ext uri="{FF2B5EF4-FFF2-40B4-BE49-F238E27FC236}">
              <a16:creationId xmlns:a16="http://schemas.microsoft.com/office/drawing/2014/main" id="{BE12A377-3153-423B-8C9A-23A8E3F90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4067175"/>
          <a:ext cx="3771900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4</xdr:row>
      <xdr:rowOff>6350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79AA33D8-EE73-4837-8812-294C24155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4575" cy="84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4</xdr:row>
      <xdr:rowOff>15875</xdr:rowOff>
    </xdr:to>
    <xdr:pic>
      <xdr:nvPicPr>
        <xdr:cNvPr id="5235" name="Picture 6">
          <a:extLst>
            <a:ext uri="{FF2B5EF4-FFF2-40B4-BE49-F238E27FC236}">
              <a16:creationId xmlns:a16="http://schemas.microsoft.com/office/drawing/2014/main" id="{FD3B9FE5-C1F6-4941-AEA7-8B08D598B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45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723900</xdr:colOff>
      <xdr:row>19</xdr:row>
      <xdr:rowOff>85725</xdr:rowOff>
    </xdr:from>
    <xdr:to>
      <xdr:col>10</xdr:col>
      <xdr:colOff>942975</xdr:colOff>
      <xdr:row>34</xdr:row>
      <xdr:rowOff>133350</xdr:rowOff>
    </xdr:to>
    <xdr:pic>
      <xdr:nvPicPr>
        <xdr:cNvPr id="5236" name="Picture 1">
          <a:extLst>
            <a:ext uri="{FF2B5EF4-FFF2-40B4-BE49-F238E27FC236}">
              <a16:creationId xmlns:a16="http://schemas.microsoft.com/office/drawing/2014/main" id="{BB8B074F-A27E-466E-87CE-A1C0386B0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4152900"/>
          <a:ext cx="35052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4</xdr:row>
      <xdr:rowOff>6350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40A1369-DCA6-4998-B1F9-6706A647F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4575" cy="84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4</xdr:row>
      <xdr:rowOff>15875</xdr:rowOff>
    </xdr:to>
    <xdr:pic>
      <xdr:nvPicPr>
        <xdr:cNvPr id="8290" name="Picture 5">
          <a:extLst>
            <a:ext uri="{FF2B5EF4-FFF2-40B4-BE49-F238E27FC236}">
              <a16:creationId xmlns:a16="http://schemas.microsoft.com/office/drawing/2014/main" id="{9BCFB8B4-51A5-458A-8CF2-4EFEC6D53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45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11</xdr:col>
      <xdr:colOff>266700</xdr:colOff>
      <xdr:row>36</xdr:row>
      <xdr:rowOff>57150</xdr:rowOff>
    </xdr:to>
    <xdr:pic>
      <xdr:nvPicPr>
        <xdr:cNvPr id="8291" name="Picture 2">
          <a:extLst>
            <a:ext uri="{FF2B5EF4-FFF2-40B4-BE49-F238E27FC236}">
              <a16:creationId xmlns:a16="http://schemas.microsoft.com/office/drawing/2014/main" id="{8D9BC0F9-BE95-411A-B30E-6110B89D8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4257675"/>
          <a:ext cx="3552825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4</xdr:row>
      <xdr:rowOff>6350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9BA22E52-B37C-4B77-80DF-BD4F686DB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14575" cy="84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.bcpublications.ca/civix/document/id/public/bcbc2018/bcbc_2018dbp9s99/search/CIVIX_DOCUMENT_ROOT_STEM:(egress)%20AND%20CIVIX_DOCUMENT_ANCESTORS:bcbc2018?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ree.bcpublications.ca/civix/document/id/public/bcbc2018/bcbc_2018dbp9s99/search/CIVIX_DOCUMENT_ROOT_STEM:(egress)%20AND%20CIVIX_DOCUMENT_ANCESTORS:bcbc2018?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ree.bcpublications.ca/civix/document/id/public/bcbc2018/bcbc_2018dbp9s99/search/CIVIX_DOCUMENT_ROOT_STEM:(egress)%20AND%20CIVIX_DOCUMENT_ANCESTORS:bcbc2018?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ree.bcpublications.ca/civix/document/id/public/bcbc2018/bcbc_2018dbp9s99/search/CIVIX_DOCUMENT_ROOT_STEM:(egress)%20AND%20CIVIX_DOCUMENT_ANCESTORS:bcbc2018?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ree.bcpublications.ca/civix/document/id/public/bcbc2018/bcbc_2018dbp9s99/search/CIVIX_DOCUMENT_ROOT_STEM:(egress)%20AND%20CIVIX_DOCUMENT_ANCESTORS:bcbc2018?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free.bcpublications.ca/civix/document/id/public/bcbc2018/bcbc_2018dbp9s99/search/CIVIX_DOCUMENT_ROOT_STEM:(egress)%20AND%20CIVIX_DOCUMENT_ANCESTORS:bcbc2018?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8"/>
  <sheetViews>
    <sheetView zoomScale="75" workbookViewId="0">
      <pane ySplit="10" topLeftCell="A14" activePane="bottomLeft" state="frozen"/>
      <selection pane="bottomLeft" activeCell="D22" sqref="D22"/>
    </sheetView>
  </sheetViews>
  <sheetFormatPr defaultRowHeight="15" x14ac:dyDescent="0.2"/>
  <cols>
    <col min="1" max="1" width="19.109375" bestFit="1" customWidth="1"/>
    <col min="2" max="4" width="12.77734375" customWidth="1"/>
    <col min="5" max="5" width="20.88671875" customWidth="1"/>
    <col min="7" max="8" width="12.77734375" customWidth="1"/>
    <col min="9" max="9" width="19.109375" bestFit="1" customWidth="1"/>
    <col min="13" max="13" width="8.88671875" customWidth="1"/>
  </cols>
  <sheetData>
    <row r="1" spans="1:29" ht="15" customHeight="1" x14ac:dyDescent="0.2">
      <c r="A1" s="41"/>
      <c r="B1" s="42"/>
      <c r="C1" s="26" t="s">
        <v>0</v>
      </c>
      <c r="D1" s="26"/>
      <c r="E1" s="26"/>
      <c r="F1" s="26"/>
      <c r="G1" s="49"/>
      <c r="H1" s="27" t="s">
        <v>15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8"/>
    </row>
    <row r="2" spans="1:29" ht="15" customHeight="1" x14ac:dyDescent="0.2">
      <c r="A2" s="43"/>
      <c r="B2" s="44"/>
      <c r="C2" s="30"/>
      <c r="D2" s="30"/>
      <c r="E2" s="30"/>
      <c r="F2" s="30"/>
      <c r="G2" s="5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2"/>
    </row>
    <row r="3" spans="1:29" ht="15" customHeight="1" x14ac:dyDescent="0.2">
      <c r="A3" s="43"/>
      <c r="B3" s="44"/>
      <c r="C3" s="30"/>
      <c r="D3" s="30"/>
      <c r="E3" s="30"/>
      <c r="F3" s="30"/>
      <c r="G3" s="5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2"/>
    </row>
    <row r="4" spans="1:29" ht="15" customHeight="1" x14ac:dyDescent="0.2">
      <c r="A4" s="43"/>
      <c r="B4" s="44"/>
      <c r="C4" s="30"/>
      <c r="D4" s="30"/>
      <c r="E4" s="30"/>
      <c r="F4" s="30"/>
      <c r="G4" s="5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2"/>
    </row>
    <row r="5" spans="1:29" ht="15" customHeight="1" x14ac:dyDescent="0.2">
      <c r="A5" s="33" t="s">
        <v>40</v>
      </c>
      <c r="B5" s="34"/>
      <c r="C5" s="34"/>
      <c r="D5" s="34"/>
      <c r="E5" s="34"/>
      <c r="F5" s="34"/>
      <c r="G5" s="5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2"/>
    </row>
    <row r="6" spans="1:29" ht="15" customHeight="1" x14ac:dyDescent="0.2">
      <c r="A6" s="33"/>
      <c r="B6" s="34"/>
      <c r="C6" s="34"/>
      <c r="D6" s="34"/>
      <c r="E6" s="34"/>
      <c r="F6" s="34"/>
      <c r="G6" s="5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2"/>
    </row>
    <row r="7" spans="1:29" ht="24.75" customHeight="1" x14ac:dyDescent="0.2">
      <c r="A7" s="35" t="s">
        <v>41</v>
      </c>
      <c r="B7" s="36"/>
      <c r="C7" s="36"/>
      <c r="D7" s="36"/>
      <c r="E7" s="36"/>
      <c r="F7" s="36"/>
      <c r="G7" s="52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2"/>
    </row>
    <row r="8" spans="1:29" ht="24.75" customHeight="1" x14ac:dyDescent="0.2">
      <c r="A8" s="35"/>
      <c r="B8" s="36"/>
      <c r="C8" s="36"/>
      <c r="D8" s="36"/>
      <c r="E8" s="36"/>
      <c r="F8" s="36"/>
      <c r="G8" s="52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2"/>
    </row>
    <row r="9" spans="1:29" ht="24.75" customHeight="1" x14ac:dyDescent="0.2">
      <c r="A9" s="35"/>
      <c r="B9" s="36"/>
      <c r="C9" s="36"/>
      <c r="D9" s="36"/>
      <c r="E9" s="36"/>
      <c r="F9" s="36"/>
      <c r="G9" s="52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/>
    </row>
    <row r="10" spans="1:29" ht="15.75" customHeight="1" thickBot="1" x14ac:dyDescent="0.25">
      <c r="A10" s="37" t="s">
        <v>42</v>
      </c>
      <c r="B10" s="38"/>
      <c r="C10" s="38"/>
      <c r="D10" s="38"/>
      <c r="E10" s="38"/>
      <c r="F10" s="38"/>
      <c r="G10" s="53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40"/>
    </row>
    <row r="11" spans="1:29" ht="15.75" customHeight="1" x14ac:dyDescent="0.4">
      <c r="A11" s="45"/>
      <c r="B11" s="45"/>
      <c r="C11" s="45"/>
      <c r="D11" s="45"/>
      <c r="E11" s="45"/>
      <c r="F11" s="45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20.25" x14ac:dyDescent="0.3">
      <c r="A12" s="48" t="s">
        <v>45</v>
      </c>
      <c r="B12" s="48"/>
      <c r="D12" s="12" t="s">
        <v>24</v>
      </c>
      <c r="E12" s="48" t="s">
        <v>46</v>
      </c>
      <c r="F12" s="48"/>
      <c r="G12" s="48"/>
      <c r="H12" s="48"/>
      <c r="I12" s="48" t="s">
        <v>47</v>
      </c>
      <c r="J12" s="48"/>
    </row>
    <row r="13" spans="1:29" ht="15.75" x14ac:dyDescent="0.25">
      <c r="A13" t="s">
        <v>23</v>
      </c>
      <c r="E13" s="47" t="s">
        <v>38</v>
      </c>
      <c r="F13" s="47"/>
      <c r="G13" s="47"/>
      <c r="H13" s="54"/>
      <c r="I13" s="2" t="s">
        <v>23</v>
      </c>
      <c r="J13" s="22" t="s">
        <v>39</v>
      </c>
      <c r="K13" s="22"/>
      <c r="L13" s="22"/>
      <c r="M13" s="22"/>
      <c r="N13" s="22"/>
      <c r="O13" s="22"/>
      <c r="P13" s="22"/>
    </row>
    <row r="14" spans="1:29" x14ac:dyDescent="0.2">
      <c r="A14" s="23" t="s">
        <v>24</v>
      </c>
      <c r="B14" s="23"/>
      <c r="E14" s="20"/>
      <c r="F14" s="20"/>
      <c r="G14" s="15"/>
      <c r="I14" s="21" t="s">
        <v>24</v>
      </c>
      <c r="J14" s="21"/>
      <c r="K14" s="21"/>
      <c r="L14" s="21"/>
      <c r="M14" s="21"/>
    </row>
    <row r="15" spans="1:29" x14ac:dyDescent="0.2">
      <c r="A15" s="23"/>
      <c r="B15" s="23"/>
      <c r="E15" s="20"/>
      <c r="F15" s="20"/>
      <c r="G15" s="15"/>
      <c r="I15" s="21"/>
      <c r="J15" s="21"/>
      <c r="K15" s="21"/>
      <c r="L15" s="21"/>
      <c r="M15" s="21"/>
    </row>
    <row r="16" spans="1:29" x14ac:dyDescent="0.2">
      <c r="A16" s="23"/>
      <c r="B16" s="23"/>
      <c r="E16" s="20"/>
      <c r="F16" s="20"/>
      <c r="G16" s="15"/>
      <c r="I16" s="21"/>
      <c r="J16" s="21"/>
      <c r="K16" s="21"/>
      <c r="L16" s="21"/>
      <c r="M16" s="21"/>
    </row>
    <row r="17" spans="1:13" x14ac:dyDescent="0.2">
      <c r="A17" s="23"/>
      <c r="B17" s="23"/>
      <c r="E17" s="20"/>
      <c r="F17" s="20"/>
      <c r="G17" s="15"/>
      <c r="I17" s="21"/>
      <c r="J17" s="21"/>
      <c r="K17" s="21"/>
      <c r="L17" s="21"/>
      <c r="M17" s="21"/>
    </row>
    <row r="18" spans="1:13" x14ac:dyDescent="0.2">
      <c r="A18" s="23"/>
      <c r="B18" s="23"/>
      <c r="C18" s="14"/>
      <c r="E18" s="20"/>
      <c r="F18" s="20"/>
      <c r="G18" s="15"/>
      <c r="I18" s="21"/>
      <c r="J18" s="21"/>
      <c r="K18" s="21"/>
      <c r="L18" s="21"/>
      <c r="M18" s="21"/>
    </row>
    <row r="19" spans="1:13" ht="14.25" customHeight="1" x14ac:dyDescent="0.2">
      <c r="A19" s="23"/>
      <c r="B19" s="23"/>
      <c r="C19" s="14"/>
      <c r="E19" s="20"/>
      <c r="F19" s="20"/>
      <c r="G19" s="15"/>
      <c r="I19" s="21"/>
      <c r="J19" s="21"/>
      <c r="K19" s="21"/>
      <c r="L19" s="21"/>
      <c r="M19" s="21"/>
    </row>
    <row r="20" spans="1:13" x14ac:dyDescent="0.2">
      <c r="A20" s="23"/>
      <c r="B20" s="23"/>
      <c r="C20" s="14"/>
      <c r="E20" s="20"/>
      <c r="F20" s="20"/>
      <c r="G20" s="15"/>
      <c r="I20" s="21"/>
      <c r="J20" s="21"/>
      <c r="K20" s="21"/>
      <c r="L20" s="21"/>
      <c r="M20" s="21"/>
    </row>
    <row r="21" spans="1:13" x14ac:dyDescent="0.2">
      <c r="A21" s="23"/>
      <c r="B21" s="23"/>
      <c r="C21" s="14"/>
      <c r="E21" s="20"/>
      <c r="F21" s="20"/>
      <c r="G21" s="15"/>
      <c r="I21" s="21"/>
      <c r="J21" s="21"/>
      <c r="K21" s="21"/>
      <c r="L21" s="21"/>
      <c r="M21" s="21"/>
    </row>
    <row r="22" spans="1:13" x14ac:dyDescent="0.2">
      <c r="A22" s="23"/>
      <c r="B22" s="23"/>
      <c r="C22" s="14"/>
      <c r="E22" s="20"/>
      <c r="F22" s="20"/>
      <c r="G22" s="15"/>
      <c r="I22" s="21"/>
      <c r="J22" s="21"/>
      <c r="K22" s="21"/>
      <c r="L22" s="21"/>
      <c r="M22" s="21"/>
    </row>
    <row r="23" spans="1:13" x14ac:dyDescent="0.2">
      <c r="A23" s="23"/>
      <c r="B23" s="23"/>
      <c r="C23" s="14"/>
      <c r="E23" s="20"/>
      <c r="F23" s="20"/>
      <c r="G23" s="15"/>
      <c r="I23" s="21"/>
      <c r="J23" s="21"/>
      <c r="K23" s="21"/>
      <c r="L23" s="21"/>
      <c r="M23" s="21"/>
    </row>
    <row r="24" spans="1:13" ht="15" customHeight="1" x14ac:dyDescent="0.2">
      <c r="A24" s="23"/>
      <c r="B24" s="23"/>
      <c r="C24" s="14"/>
      <c r="E24" s="20"/>
      <c r="F24" s="20"/>
      <c r="G24" s="15"/>
      <c r="I24" s="21"/>
      <c r="J24" s="21"/>
      <c r="K24" s="21"/>
      <c r="L24" s="21"/>
      <c r="M24" s="21"/>
    </row>
    <row r="25" spans="1:13" x14ac:dyDescent="0.2">
      <c r="A25" s="23"/>
      <c r="B25" s="23"/>
      <c r="C25" s="14"/>
      <c r="E25" s="20"/>
      <c r="F25" s="20"/>
      <c r="G25" s="15"/>
      <c r="I25" s="21"/>
      <c r="J25" s="21"/>
      <c r="K25" s="21"/>
      <c r="L25" s="21"/>
      <c r="M25" s="21"/>
    </row>
    <row r="26" spans="1:13" ht="15.75" customHeight="1" x14ac:dyDescent="0.2">
      <c r="A26" s="23"/>
      <c r="B26" s="23"/>
      <c r="E26" s="20"/>
      <c r="F26" s="20"/>
      <c r="G26" s="15"/>
      <c r="I26" s="21"/>
      <c r="J26" s="21"/>
      <c r="K26" s="21"/>
      <c r="L26" s="21"/>
      <c r="M26" s="21"/>
    </row>
    <row r="27" spans="1:13" ht="15.75" customHeight="1" x14ac:dyDescent="0.2">
      <c r="A27" s="23"/>
      <c r="B27" s="23"/>
      <c r="E27" s="20"/>
      <c r="F27" s="20"/>
      <c r="G27" s="15"/>
      <c r="I27" s="21"/>
      <c r="J27" s="21"/>
      <c r="K27" s="21"/>
      <c r="L27" s="21"/>
      <c r="M27" s="21"/>
    </row>
    <row r="28" spans="1:13" ht="15.75" customHeight="1" x14ac:dyDescent="0.2">
      <c r="A28" s="23"/>
      <c r="B28" s="23"/>
      <c r="E28" s="20"/>
      <c r="F28" s="20"/>
      <c r="G28" s="15"/>
      <c r="I28" s="21"/>
      <c r="J28" s="21"/>
      <c r="K28" s="21"/>
      <c r="L28" s="21"/>
      <c r="M28" s="21"/>
    </row>
    <row r="29" spans="1:13" ht="15.75" customHeight="1" x14ac:dyDescent="0.2">
      <c r="A29" s="23"/>
      <c r="B29" s="23"/>
      <c r="E29" s="20"/>
      <c r="F29" s="20"/>
      <c r="G29" s="15"/>
      <c r="I29" s="21"/>
      <c r="J29" s="21"/>
      <c r="K29" s="21"/>
      <c r="L29" s="21"/>
      <c r="M29" s="21"/>
    </row>
    <row r="30" spans="1:13" x14ac:dyDescent="0.2">
      <c r="A30" s="23"/>
      <c r="B30" s="23"/>
      <c r="E30" s="20"/>
      <c r="F30" s="20"/>
      <c r="G30" s="15"/>
      <c r="I30" s="21"/>
      <c r="J30" s="21"/>
      <c r="K30" s="21"/>
      <c r="L30" s="21"/>
      <c r="M30" s="21"/>
    </row>
    <row r="31" spans="1:13" x14ac:dyDescent="0.2">
      <c r="A31" s="23"/>
      <c r="B31" s="23"/>
      <c r="E31" s="20"/>
      <c r="F31" s="20"/>
      <c r="G31" s="15"/>
      <c r="I31" s="21"/>
      <c r="J31" s="21"/>
      <c r="K31" s="21"/>
      <c r="L31" s="21"/>
      <c r="M31" s="21"/>
    </row>
    <row r="34" spans="1:8" ht="20.25" x14ac:dyDescent="0.3">
      <c r="A34" s="48" t="s">
        <v>44</v>
      </c>
      <c r="B34" s="48"/>
      <c r="C34" s="48"/>
      <c r="E34" s="48" t="s">
        <v>43</v>
      </c>
      <c r="F34" s="48"/>
      <c r="G34" s="48"/>
      <c r="H34" s="48"/>
    </row>
    <row r="35" spans="1:8" x14ac:dyDescent="0.2">
      <c r="A35" s="20" t="s">
        <v>38</v>
      </c>
      <c r="B35" s="20"/>
      <c r="C35" s="20"/>
      <c r="E35" s="47" t="s">
        <v>38</v>
      </c>
      <c r="F35" s="47"/>
      <c r="G35" s="47"/>
      <c r="H35" s="47"/>
    </row>
    <row r="36" spans="1:8" ht="15.75" customHeight="1" x14ac:dyDescent="0.2">
      <c r="A36" s="20"/>
      <c r="B36" s="20"/>
      <c r="C36" s="20"/>
      <c r="D36" s="14"/>
      <c r="E36" s="21" t="s">
        <v>24</v>
      </c>
      <c r="F36" s="21"/>
      <c r="G36" s="21"/>
    </row>
    <row r="37" spans="1:8" ht="15.75" customHeight="1" x14ac:dyDescent="0.2">
      <c r="A37" s="20"/>
      <c r="B37" s="20"/>
      <c r="C37" s="20"/>
      <c r="D37" s="14"/>
      <c r="E37" s="21"/>
      <c r="F37" s="21"/>
      <c r="G37" s="21"/>
    </row>
    <row r="38" spans="1:8" ht="15.75" customHeight="1" x14ac:dyDescent="0.2">
      <c r="A38" s="20"/>
      <c r="B38" s="20"/>
      <c r="C38" s="20"/>
      <c r="D38" s="14"/>
      <c r="E38" s="21"/>
      <c r="F38" s="21"/>
      <c r="G38" s="21"/>
    </row>
    <row r="39" spans="1:8" ht="15.75" customHeight="1" x14ac:dyDescent="0.2">
      <c r="A39" s="20"/>
      <c r="B39" s="20"/>
      <c r="C39" s="20"/>
      <c r="D39" s="14"/>
      <c r="E39" s="21"/>
      <c r="F39" s="21"/>
      <c r="G39" s="21"/>
    </row>
    <row r="40" spans="1:8" ht="15.75" customHeight="1" x14ac:dyDescent="0.2">
      <c r="A40" s="20"/>
      <c r="B40" s="20"/>
      <c r="C40" s="20"/>
      <c r="D40" s="14"/>
      <c r="E40" s="21"/>
      <c r="F40" s="21"/>
      <c r="G40" s="21"/>
    </row>
    <row r="41" spans="1:8" ht="15.75" customHeight="1" x14ac:dyDescent="0.2">
      <c r="A41" s="20"/>
      <c r="B41" s="20"/>
      <c r="C41" s="20"/>
      <c r="D41" s="14"/>
      <c r="E41" s="21"/>
      <c r="F41" s="21"/>
      <c r="G41" s="21"/>
    </row>
    <row r="42" spans="1:8" ht="15.75" customHeight="1" x14ac:dyDescent="0.2">
      <c r="A42" s="20"/>
      <c r="B42" s="20"/>
      <c r="C42" s="20"/>
      <c r="D42" s="14"/>
      <c r="E42" s="21"/>
      <c r="F42" s="21"/>
      <c r="G42" s="21"/>
    </row>
    <row r="43" spans="1:8" x14ac:dyDescent="0.2">
      <c r="A43" s="20"/>
      <c r="B43" s="20"/>
      <c r="C43" s="20"/>
      <c r="D43" s="14"/>
      <c r="E43" s="21"/>
      <c r="F43" s="21"/>
      <c r="G43" s="21"/>
    </row>
    <row r="44" spans="1:8" x14ac:dyDescent="0.2">
      <c r="A44" s="20"/>
      <c r="B44" s="20"/>
      <c r="C44" s="20"/>
      <c r="D44" s="14"/>
      <c r="E44" s="21"/>
      <c r="F44" s="21"/>
      <c r="G44" s="21"/>
    </row>
    <row r="45" spans="1:8" x14ac:dyDescent="0.2">
      <c r="A45" s="20"/>
      <c r="B45" s="20"/>
      <c r="C45" s="20"/>
      <c r="D45" s="14"/>
      <c r="E45" s="21"/>
      <c r="F45" s="21"/>
      <c r="G45" s="21"/>
    </row>
    <row r="46" spans="1:8" x14ac:dyDescent="0.2">
      <c r="A46" s="20"/>
      <c r="B46" s="20"/>
      <c r="C46" s="20"/>
      <c r="D46" s="14"/>
      <c r="E46" s="21"/>
      <c r="F46" s="21"/>
      <c r="G46" s="21"/>
    </row>
    <row r="47" spans="1:8" x14ac:dyDescent="0.2">
      <c r="A47" s="20"/>
      <c r="B47" s="20"/>
      <c r="C47" s="20"/>
      <c r="D47" s="14"/>
      <c r="E47" s="21"/>
      <c r="F47" s="21"/>
      <c r="G47" s="21"/>
    </row>
    <row r="48" spans="1:8" x14ac:dyDescent="0.2">
      <c r="A48" s="20"/>
      <c r="B48" s="20"/>
      <c r="C48" s="20"/>
      <c r="D48" s="14"/>
      <c r="E48" s="21"/>
      <c r="F48" s="21"/>
      <c r="G48" s="21"/>
    </row>
    <row r="49" spans="1:7" x14ac:dyDescent="0.2">
      <c r="A49" s="20"/>
      <c r="B49" s="20"/>
      <c r="C49" s="20"/>
      <c r="D49" s="14"/>
      <c r="E49" s="21"/>
      <c r="F49" s="21"/>
      <c r="G49" s="21"/>
    </row>
    <row r="50" spans="1:7" x14ac:dyDescent="0.2">
      <c r="A50" s="20"/>
      <c r="B50" s="20"/>
      <c r="C50" s="20"/>
      <c r="E50" s="21"/>
      <c r="F50" s="21"/>
      <c r="G50" s="21"/>
    </row>
    <row r="51" spans="1:7" x14ac:dyDescent="0.2">
      <c r="A51" s="20"/>
      <c r="B51" s="20"/>
      <c r="C51" s="20"/>
      <c r="E51" s="21"/>
      <c r="F51" s="21"/>
      <c r="G51" s="21"/>
    </row>
    <row r="52" spans="1:7" x14ac:dyDescent="0.2">
      <c r="E52" s="21"/>
      <c r="F52" s="21"/>
      <c r="G52" s="21"/>
    </row>
    <row r="53" spans="1:7" x14ac:dyDescent="0.2">
      <c r="E53" s="21"/>
      <c r="F53" s="21"/>
      <c r="G53" s="21"/>
    </row>
    <row r="54" spans="1:7" x14ac:dyDescent="0.2">
      <c r="E54" s="21"/>
      <c r="F54" s="21"/>
      <c r="G54" s="21"/>
    </row>
    <row r="55" spans="1:7" ht="15.75" x14ac:dyDescent="0.25">
      <c r="B55" s="14"/>
      <c r="C55" s="14"/>
      <c r="D55" s="14"/>
      <c r="F55" s="12"/>
      <c r="G55" s="12"/>
    </row>
    <row r="56" spans="1:7" x14ac:dyDescent="0.2">
      <c r="B56" s="14"/>
      <c r="C56" s="14"/>
      <c r="D56" s="14"/>
    </row>
    <row r="57" spans="1:7" x14ac:dyDescent="0.2">
      <c r="B57" s="14"/>
      <c r="C57" s="14"/>
      <c r="D57" s="14"/>
    </row>
    <row r="58" spans="1:7" x14ac:dyDescent="0.2">
      <c r="B58" s="14"/>
      <c r="C58" s="14"/>
      <c r="D58" s="14"/>
    </row>
    <row r="59" spans="1:7" x14ac:dyDescent="0.2">
      <c r="B59" s="14"/>
      <c r="C59" s="14"/>
      <c r="D59" s="14"/>
    </row>
    <row r="60" spans="1:7" x14ac:dyDescent="0.2">
      <c r="B60" s="14"/>
      <c r="C60" s="14"/>
      <c r="D60" s="14"/>
    </row>
    <row r="61" spans="1:7" x14ac:dyDescent="0.2">
      <c r="B61" s="14"/>
      <c r="C61" s="14"/>
      <c r="D61" s="14"/>
    </row>
    <row r="62" spans="1:7" x14ac:dyDescent="0.2">
      <c r="B62" s="14"/>
      <c r="C62" s="14"/>
      <c r="D62" s="14"/>
    </row>
    <row r="66" spans="1:4" ht="20.25" x14ac:dyDescent="0.3">
      <c r="A66" s="1"/>
      <c r="B66" s="16"/>
    </row>
    <row r="68" spans="1:4" x14ac:dyDescent="0.2">
      <c r="B68" s="14"/>
      <c r="C68" s="14"/>
      <c r="D68" s="14"/>
    </row>
    <row r="69" spans="1:4" x14ac:dyDescent="0.2">
      <c r="B69" s="14"/>
      <c r="C69" s="14"/>
      <c r="D69" s="14"/>
    </row>
    <row r="70" spans="1:4" x14ac:dyDescent="0.2">
      <c r="B70" s="14"/>
      <c r="C70" s="14"/>
      <c r="D70" s="14"/>
    </row>
    <row r="71" spans="1:4" x14ac:dyDescent="0.2">
      <c r="B71" s="14"/>
      <c r="C71" s="14"/>
      <c r="D71" s="14"/>
    </row>
    <row r="72" spans="1:4" x14ac:dyDescent="0.2">
      <c r="B72" s="14"/>
      <c r="C72" s="14"/>
      <c r="D72" s="14"/>
    </row>
    <row r="73" spans="1:4" x14ac:dyDescent="0.2">
      <c r="B73" s="14"/>
      <c r="C73" s="14"/>
      <c r="D73" s="14"/>
    </row>
    <row r="74" spans="1:4" x14ac:dyDescent="0.2">
      <c r="B74" s="14"/>
      <c r="C74" s="14"/>
      <c r="D74" s="14"/>
    </row>
    <row r="75" spans="1:4" x14ac:dyDescent="0.2">
      <c r="B75" s="14"/>
      <c r="C75" s="14"/>
      <c r="D75" s="14"/>
    </row>
    <row r="78" spans="1:4" ht="20.25" x14ac:dyDescent="0.3">
      <c r="A78" s="1"/>
      <c r="B78" s="16"/>
    </row>
    <row r="80" spans="1:4" x14ac:dyDescent="0.2">
      <c r="B80" s="14"/>
      <c r="C80" s="14"/>
      <c r="D80" s="14"/>
    </row>
    <row r="81" spans="1:4" x14ac:dyDescent="0.2">
      <c r="B81" s="14"/>
      <c r="C81" s="14"/>
      <c r="D81" s="14"/>
    </row>
    <row r="82" spans="1:4" x14ac:dyDescent="0.2">
      <c r="B82" s="14"/>
      <c r="C82" s="14"/>
      <c r="D82" s="14"/>
    </row>
    <row r="83" spans="1:4" x14ac:dyDescent="0.2">
      <c r="B83" s="14"/>
      <c r="C83" s="14"/>
      <c r="D83" s="14"/>
    </row>
    <row r="84" spans="1:4" x14ac:dyDescent="0.2">
      <c r="B84" s="14"/>
      <c r="C84" s="14"/>
      <c r="D84" s="14"/>
    </row>
    <row r="85" spans="1:4" x14ac:dyDescent="0.2">
      <c r="B85" s="14"/>
      <c r="C85" s="14"/>
      <c r="D85" s="14"/>
    </row>
    <row r="86" spans="1:4" x14ac:dyDescent="0.2">
      <c r="B86" s="14"/>
      <c r="C86" s="14"/>
      <c r="D86" s="14"/>
    </row>
    <row r="87" spans="1:4" x14ac:dyDescent="0.2">
      <c r="B87" s="14"/>
      <c r="C87" s="14"/>
      <c r="D87" s="14"/>
    </row>
    <row r="90" spans="1:4" ht="20.25" x14ac:dyDescent="0.3">
      <c r="A90" s="1"/>
      <c r="B90" s="16"/>
    </row>
    <row r="92" spans="1:4" x14ac:dyDescent="0.2">
      <c r="B92" s="14"/>
      <c r="C92" s="14"/>
    </row>
    <row r="93" spans="1:4" x14ac:dyDescent="0.2">
      <c r="B93" s="14"/>
      <c r="C93" s="14"/>
    </row>
    <row r="94" spans="1:4" x14ac:dyDescent="0.2">
      <c r="B94" s="14"/>
      <c r="C94" s="14"/>
    </row>
    <row r="95" spans="1:4" x14ac:dyDescent="0.2">
      <c r="B95" s="14"/>
      <c r="C95" s="14"/>
    </row>
    <row r="96" spans="1:4" x14ac:dyDescent="0.2">
      <c r="B96" s="14"/>
      <c r="C96" s="14"/>
    </row>
    <row r="97" spans="1:3" x14ac:dyDescent="0.2">
      <c r="B97" s="14"/>
      <c r="C97" s="14"/>
    </row>
    <row r="98" spans="1:3" x14ac:dyDescent="0.2">
      <c r="B98" s="14"/>
      <c r="C98" s="14"/>
    </row>
    <row r="101" spans="1:3" ht="20.25" x14ac:dyDescent="0.3">
      <c r="A101" s="1"/>
      <c r="B101" s="16"/>
    </row>
    <row r="103" spans="1:3" x14ac:dyDescent="0.2">
      <c r="B103" s="14"/>
      <c r="C103" s="14"/>
    </row>
    <row r="104" spans="1:3" x14ac:dyDescent="0.2">
      <c r="B104" s="14"/>
      <c r="C104" s="14"/>
    </row>
    <row r="105" spans="1:3" x14ac:dyDescent="0.2">
      <c r="B105" s="14"/>
      <c r="C105" s="14"/>
    </row>
    <row r="106" spans="1:3" x14ac:dyDescent="0.2">
      <c r="B106" s="14"/>
      <c r="C106" s="14"/>
    </row>
    <row r="107" spans="1:3" x14ac:dyDescent="0.2">
      <c r="B107" s="14"/>
      <c r="C107" s="14"/>
    </row>
    <row r="108" spans="1:3" x14ac:dyDescent="0.2">
      <c r="B108" s="14"/>
      <c r="C108" s="14"/>
    </row>
    <row r="109" spans="1:3" x14ac:dyDescent="0.2">
      <c r="B109" s="14"/>
      <c r="C109" s="14"/>
    </row>
    <row r="112" spans="1:3" ht="20.25" x14ac:dyDescent="0.3">
      <c r="A112" s="1"/>
      <c r="B112" s="16"/>
    </row>
    <row r="113" spans="2:4" ht="15.75" x14ac:dyDescent="0.25">
      <c r="D113" s="7"/>
    </row>
    <row r="114" spans="2:4" x14ac:dyDescent="0.2">
      <c r="B114" s="14"/>
      <c r="C114" s="14"/>
      <c r="D114" s="14"/>
    </row>
    <row r="115" spans="2:4" x14ac:dyDescent="0.2">
      <c r="B115" s="14"/>
      <c r="C115" s="14"/>
      <c r="D115" s="14"/>
    </row>
    <row r="116" spans="2:4" x14ac:dyDescent="0.2">
      <c r="B116" s="14"/>
      <c r="C116" s="14"/>
      <c r="D116" s="14"/>
    </row>
    <row r="117" spans="2:4" x14ac:dyDescent="0.2">
      <c r="B117" s="14"/>
      <c r="C117" s="14"/>
      <c r="D117" s="14"/>
    </row>
    <row r="118" spans="2:4" x14ac:dyDescent="0.2">
      <c r="B118" s="14"/>
      <c r="C118" s="14"/>
      <c r="D118" s="14"/>
    </row>
  </sheetData>
  <sheetProtection algorithmName="SHA-512" hashValue="gzGsP8gHQcLuevlAfpAi6KORzlt50nBhiHuSCASOUy0gMkKO9Cz6N3pmfDq6xdB3ej+3rfSWyw5GplgxU1GdOA==" saltValue="oTAwBMpNXhw2qrgJO+7IQA==" spinCount="100000" sheet="1"/>
  <mergeCells count="20">
    <mergeCell ref="A12:B12"/>
    <mergeCell ref="E12:H12"/>
    <mergeCell ref="E13:G13"/>
    <mergeCell ref="J13:P13"/>
    <mergeCell ref="I12:J12"/>
    <mergeCell ref="E36:G54"/>
    <mergeCell ref="A36:C51"/>
    <mergeCell ref="C1:F4"/>
    <mergeCell ref="H1:AC10"/>
    <mergeCell ref="A5:F6"/>
    <mergeCell ref="A7:F9"/>
    <mergeCell ref="A10:F10"/>
    <mergeCell ref="A1:B4"/>
    <mergeCell ref="E35:H35"/>
    <mergeCell ref="E34:H34"/>
    <mergeCell ref="A34:C34"/>
    <mergeCell ref="E14:F31"/>
    <mergeCell ref="A14:B31"/>
    <mergeCell ref="I14:M31"/>
    <mergeCell ref="A35:C35"/>
  </mergeCells>
  <phoneticPr fontId="13" type="noConversion"/>
  <hyperlinks>
    <hyperlink ref="A10:F10" r:id="rId1" location="hit1" display="Link to Window/Door Egress Section of 2018 BCBC"/>
  </hyperlinks>
  <pageMargins left="0.75" right="0.75" top="1" bottom="1" header="0.5" footer="0.5"/>
  <pageSetup scale="63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75" zoomScaleNormal="75" workbookViewId="0">
      <selection activeCell="K6" sqref="K6"/>
    </sheetView>
  </sheetViews>
  <sheetFormatPr defaultRowHeight="15" x14ac:dyDescent="0.2"/>
  <cols>
    <col min="1" max="2" width="10.77734375" customWidth="1"/>
    <col min="8" max="9" width="12.77734375" customWidth="1"/>
  </cols>
  <sheetData>
    <row r="1" spans="1:6" x14ac:dyDescent="0.2">
      <c r="A1" s="24"/>
      <c r="B1" s="25"/>
      <c r="C1" s="26" t="s">
        <v>0</v>
      </c>
      <c r="D1" s="26"/>
      <c r="E1" s="26"/>
      <c r="F1" s="55"/>
    </row>
    <row r="2" spans="1:6" ht="20.25" customHeight="1" x14ac:dyDescent="0.2">
      <c r="A2" s="29"/>
      <c r="C2" s="30"/>
      <c r="D2" s="30"/>
      <c r="E2" s="30"/>
      <c r="F2" s="56"/>
    </row>
    <row r="3" spans="1:6" ht="15" customHeight="1" x14ac:dyDescent="0.2">
      <c r="A3" s="29"/>
      <c r="C3" s="30"/>
      <c r="D3" s="30"/>
      <c r="E3" s="30"/>
      <c r="F3" s="56"/>
    </row>
    <row r="4" spans="1:6" x14ac:dyDescent="0.2">
      <c r="A4" s="29"/>
      <c r="C4" s="30"/>
      <c r="D4" s="30"/>
      <c r="E4" s="30"/>
      <c r="F4" s="56"/>
    </row>
    <row r="5" spans="1:6" ht="15.75" customHeight="1" x14ac:dyDescent="0.2">
      <c r="A5" s="33" t="s">
        <v>40</v>
      </c>
      <c r="B5" s="34"/>
      <c r="C5" s="34"/>
      <c r="D5" s="34"/>
      <c r="E5" s="34"/>
      <c r="F5" s="57"/>
    </row>
    <row r="6" spans="1:6" ht="15" customHeight="1" x14ac:dyDescent="0.2">
      <c r="A6" s="33"/>
      <c r="B6" s="34"/>
      <c r="C6" s="34"/>
      <c r="D6" s="34"/>
      <c r="E6" s="34"/>
      <c r="F6" s="57"/>
    </row>
    <row r="7" spans="1:6" ht="15.75" customHeight="1" x14ac:dyDescent="0.2">
      <c r="A7" s="58" t="s">
        <v>41</v>
      </c>
      <c r="B7" s="59"/>
      <c r="C7" s="59"/>
      <c r="D7" s="59"/>
      <c r="E7" s="59"/>
      <c r="F7" s="60"/>
    </row>
    <row r="8" spans="1:6" ht="15.75" customHeight="1" x14ac:dyDescent="0.2">
      <c r="A8" s="58"/>
      <c r="B8" s="59"/>
      <c r="C8" s="59"/>
      <c r="D8" s="59"/>
      <c r="E8" s="59"/>
      <c r="F8" s="60"/>
    </row>
    <row r="9" spans="1:6" ht="15.75" customHeight="1" x14ac:dyDescent="0.2">
      <c r="A9" s="58"/>
      <c r="B9" s="59"/>
      <c r="C9" s="59"/>
      <c r="D9" s="59"/>
      <c r="E9" s="59"/>
      <c r="F9" s="60"/>
    </row>
    <row r="10" spans="1:6" ht="15.75" customHeight="1" thickBot="1" x14ac:dyDescent="0.25">
      <c r="A10" s="37" t="s">
        <v>42</v>
      </c>
      <c r="B10" s="38"/>
      <c r="C10" s="38"/>
      <c r="D10" s="38"/>
      <c r="E10" s="38"/>
      <c r="F10" s="61"/>
    </row>
    <row r="11" spans="1:6" ht="15.75" x14ac:dyDescent="0.25">
      <c r="A11" s="2"/>
      <c r="B11" s="3"/>
      <c r="C11" s="3"/>
      <c r="D11" s="3"/>
    </row>
    <row r="12" spans="1:6" ht="20.25" x14ac:dyDescent="0.3">
      <c r="D12" s="1" t="s">
        <v>15</v>
      </c>
    </row>
    <row r="14" spans="1:6" ht="15.75" x14ac:dyDescent="0.25">
      <c r="D14" s="5" t="s">
        <v>2</v>
      </c>
      <c r="E14" s="6" t="s">
        <v>3</v>
      </c>
    </row>
    <row r="15" spans="1:6" ht="15.75" x14ac:dyDescent="0.25">
      <c r="D15" s="3"/>
      <c r="E15" s="7" t="s">
        <v>4</v>
      </c>
    </row>
    <row r="17" spans="1:10" ht="30" x14ac:dyDescent="0.4">
      <c r="F17" s="17" t="s">
        <v>26</v>
      </c>
    </row>
    <row r="20" spans="1:10" ht="15.75" x14ac:dyDescent="0.25">
      <c r="A20" s="3" t="s">
        <v>23</v>
      </c>
      <c r="C20" t="s">
        <v>16</v>
      </c>
      <c r="I20" s="14"/>
      <c r="J20" s="14"/>
    </row>
    <row r="21" spans="1:10" ht="15.75" x14ac:dyDescent="0.25">
      <c r="A21" s="18" t="s">
        <v>22</v>
      </c>
      <c r="B21" s="15"/>
      <c r="C21" t="s">
        <v>17</v>
      </c>
      <c r="I21" s="14"/>
      <c r="J21" s="14"/>
    </row>
    <row r="22" spans="1:10" ht="15.75" x14ac:dyDescent="0.25">
      <c r="A22" s="12" t="s">
        <v>21</v>
      </c>
      <c r="I22" s="14"/>
      <c r="J22" s="14"/>
    </row>
    <row r="23" spans="1:10" x14ac:dyDescent="0.2">
      <c r="I23" s="14"/>
      <c r="J23" s="14"/>
    </row>
    <row r="24" spans="1:10" x14ac:dyDescent="0.2">
      <c r="I24" s="14"/>
      <c r="J24" s="14"/>
    </row>
    <row r="25" spans="1:10" ht="18" x14ac:dyDescent="0.25">
      <c r="B25" s="8" t="s">
        <v>5</v>
      </c>
      <c r="C25" s="62">
        <v>30</v>
      </c>
      <c r="D25" t="s">
        <v>6</v>
      </c>
      <c r="I25" s="14"/>
      <c r="J25" s="14"/>
    </row>
    <row r="26" spans="1:10" ht="18" x14ac:dyDescent="0.25">
      <c r="B26" s="8" t="s">
        <v>7</v>
      </c>
      <c r="C26" s="62">
        <v>60</v>
      </c>
      <c r="D26" t="s">
        <v>6</v>
      </c>
    </row>
    <row r="27" spans="1:10" ht="18" x14ac:dyDescent="0.25">
      <c r="B27" s="8"/>
      <c r="C27" s="9"/>
      <c r="I27" s="12" t="s">
        <v>24</v>
      </c>
    </row>
    <row r="28" spans="1:10" ht="18" x14ac:dyDescent="0.25">
      <c r="B28" s="10" t="s">
        <v>8</v>
      </c>
      <c r="C28" s="11">
        <f>C25-3</f>
        <v>27</v>
      </c>
      <c r="D28" t="s">
        <v>6</v>
      </c>
      <c r="E28" s="7" t="s">
        <v>9</v>
      </c>
    </row>
    <row r="29" spans="1:10" ht="15.75" x14ac:dyDescent="0.25">
      <c r="E29" s="12" t="s">
        <v>10</v>
      </c>
    </row>
    <row r="31" spans="1:10" ht="18" x14ac:dyDescent="0.25">
      <c r="B31" s="10" t="s">
        <v>19</v>
      </c>
      <c r="C31" s="11">
        <f>(C26/2)-3.75</f>
        <v>26.25</v>
      </c>
      <c r="D31" t="s">
        <v>6</v>
      </c>
      <c r="E31" s="7" t="s">
        <v>9</v>
      </c>
    </row>
    <row r="32" spans="1:10" ht="15.75" x14ac:dyDescent="0.25">
      <c r="E32" s="12" t="s">
        <v>10</v>
      </c>
    </row>
    <row r="33" spans="2:5" ht="15.75" x14ac:dyDescent="0.25">
      <c r="E33" s="12" t="s">
        <v>24</v>
      </c>
    </row>
    <row r="34" spans="2:5" ht="18.75" x14ac:dyDescent="0.25">
      <c r="B34" s="10" t="s">
        <v>11</v>
      </c>
      <c r="C34" s="13">
        <f>(C28*C31)/144</f>
        <v>4.921875</v>
      </c>
      <c r="D34" t="s">
        <v>12</v>
      </c>
      <c r="E34" s="7" t="s">
        <v>13</v>
      </c>
    </row>
    <row r="35" spans="2:5" ht="18.75" x14ac:dyDescent="0.25">
      <c r="E35" s="12" t="s">
        <v>14</v>
      </c>
    </row>
  </sheetData>
  <sheetProtection algorithmName="SHA-512" hashValue="ITKFicV8ZNhQLvi7T0BFfPRju7CA6Rt4QXddm1R7IJEzmqEGL9Y3RsysgBBi5Z9FxkDYpwcXy7Y04pcb8Z+wBQ==" saltValue="0R9USrY4KW4TE3Eu2BSV/g==" spinCount="100000" sheet="1"/>
  <mergeCells count="4">
    <mergeCell ref="C1:F4"/>
    <mergeCell ref="A5:F6"/>
    <mergeCell ref="A7:F9"/>
    <mergeCell ref="A10:F10"/>
  </mergeCells>
  <phoneticPr fontId="13" type="noConversion"/>
  <conditionalFormatting sqref="C34">
    <cfRule type="cellIs" dxfId="7" priority="1" stopIfTrue="1" operator="lessThan">
      <formula>3.76</formula>
    </cfRule>
  </conditionalFormatting>
  <conditionalFormatting sqref="C28 C31">
    <cfRule type="cellIs" dxfId="6" priority="2" stopIfTrue="1" operator="lessThan">
      <formula>15</formula>
    </cfRule>
  </conditionalFormatting>
  <hyperlinks>
    <hyperlink ref="A10:F10" r:id="rId1" location="hit1" display="Link to Window/Door Egress Section of 2018 BCBC"/>
  </hyperlinks>
  <pageMargins left="0.75" right="0.75" top="1" bottom="1" header="0.5" footer="0.5"/>
  <pageSetup scale="81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="75" workbookViewId="0">
      <selection activeCell="K11" sqref="K11"/>
    </sheetView>
  </sheetViews>
  <sheetFormatPr defaultRowHeight="15" x14ac:dyDescent="0.2"/>
  <cols>
    <col min="1" max="2" width="10.77734375" customWidth="1"/>
    <col min="8" max="9" width="12.77734375" customWidth="1"/>
  </cols>
  <sheetData>
    <row r="1" spans="1:6" x14ac:dyDescent="0.2">
      <c r="A1" s="24"/>
      <c r="B1" s="25"/>
      <c r="C1" s="26" t="s">
        <v>0</v>
      </c>
      <c r="D1" s="26"/>
      <c r="E1" s="26"/>
      <c r="F1" s="55"/>
    </row>
    <row r="2" spans="1:6" ht="20.25" customHeight="1" x14ac:dyDescent="0.2">
      <c r="A2" s="29"/>
      <c r="C2" s="30"/>
      <c r="D2" s="30"/>
      <c r="E2" s="30"/>
      <c r="F2" s="56"/>
    </row>
    <row r="3" spans="1:6" ht="15" customHeight="1" x14ac:dyDescent="0.2">
      <c r="A3" s="29"/>
      <c r="C3" s="30"/>
      <c r="D3" s="30"/>
      <c r="E3" s="30"/>
      <c r="F3" s="56"/>
    </row>
    <row r="4" spans="1:6" x14ac:dyDescent="0.2">
      <c r="A4" s="29"/>
      <c r="C4" s="30"/>
      <c r="D4" s="30"/>
      <c r="E4" s="30"/>
      <c r="F4" s="56"/>
    </row>
    <row r="5" spans="1:6" ht="15.75" customHeight="1" x14ac:dyDescent="0.2">
      <c r="A5" s="33" t="s">
        <v>40</v>
      </c>
      <c r="B5" s="34"/>
      <c r="C5" s="34"/>
      <c r="D5" s="34"/>
      <c r="E5" s="34"/>
      <c r="F5" s="57"/>
    </row>
    <row r="6" spans="1:6" ht="15" customHeight="1" x14ac:dyDescent="0.2">
      <c r="A6" s="33"/>
      <c r="B6" s="34"/>
      <c r="C6" s="34"/>
      <c r="D6" s="34"/>
      <c r="E6" s="34"/>
      <c r="F6" s="57"/>
    </row>
    <row r="7" spans="1:6" ht="15.75" customHeight="1" x14ac:dyDescent="0.2">
      <c r="A7" s="58" t="s">
        <v>41</v>
      </c>
      <c r="B7" s="59"/>
      <c r="C7" s="59"/>
      <c r="D7" s="59"/>
      <c r="E7" s="59"/>
      <c r="F7" s="60"/>
    </row>
    <row r="8" spans="1:6" ht="15.75" customHeight="1" x14ac:dyDescent="0.2">
      <c r="A8" s="58"/>
      <c r="B8" s="59"/>
      <c r="C8" s="59"/>
      <c r="D8" s="59"/>
      <c r="E8" s="59"/>
      <c r="F8" s="60"/>
    </row>
    <row r="9" spans="1:6" ht="15.75" customHeight="1" x14ac:dyDescent="0.2">
      <c r="A9" s="58"/>
      <c r="B9" s="59"/>
      <c r="C9" s="59"/>
      <c r="D9" s="59"/>
      <c r="E9" s="59"/>
      <c r="F9" s="60"/>
    </row>
    <row r="10" spans="1:6" ht="15.75" customHeight="1" thickBot="1" x14ac:dyDescent="0.25">
      <c r="A10" s="37" t="s">
        <v>42</v>
      </c>
      <c r="B10" s="38"/>
      <c r="C10" s="38"/>
      <c r="D10" s="38"/>
      <c r="E10" s="38"/>
      <c r="F10" s="61"/>
    </row>
    <row r="11" spans="1:6" ht="15.75" x14ac:dyDescent="0.25">
      <c r="A11" s="2" t="s">
        <v>1</v>
      </c>
      <c r="B11" s="3"/>
      <c r="C11" s="3"/>
      <c r="D11" s="3"/>
    </row>
    <row r="12" spans="1:6" ht="20.25" x14ac:dyDescent="0.3">
      <c r="D12" s="1" t="s">
        <v>15</v>
      </c>
    </row>
    <row r="14" spans="1:6" ht="15.75" x14ac:dyDescent="0.25">
      <c r="D14" s="5" t="s">
        <v>2</v>
      </c>
      <c r="E14" s="6" t="s">
        <v>3</v>
      </c>
    </row>
    <row r="15" spans="1:6" ht="15.75" x14ac:dyDescent="0.25">
      <c r="D15" s="3"/>
      <c r="E15" s="7" t="s">
        <v>4</v>
      </c>
    </row>
    <row r="17" spans="1:10" ht="30" x14ac:dyDescent="0.4">
      <c r="F17" s="17" t="s">
        <v>26</v>
      </c>
    </row>
    <row r="20" spans="1:10" ht="15.75" x14ac:dyDescent="0.25">
      <c r="A20" s="3" t="s">
        <v>25</v>
      </c>
      <c r="B20" t="s">
        <v>33</v>
      </c>
      <c r="I20" s="14"/>
    </row>
    <row r="21" spans="1:10" x14ac:dyDescent="0.2">
      <c r="I21" s="14"/>
    </row>
    <row r="22" spans="1:10" x14ac:dyDescent="0.2">
      <c r="C22" t="s">
        <v>16</v>
      </c>
      <c r="I22" s="14"/>
      <c r="J22" s="14"/>
    </row>
    <row r="23" spans="1:10" ht="15.75" x14ac:dyDescent="0.25">
      <c r="A23" s="18" t="s">
        <v>22</v>
      </c>
      <c r="C23" t="s">
        <v>31</v>
      </c>
      <c r="I23" s="14"/>
      <c r="J23" s="14"/>
    </row>
    <row r="24" spans="1:10" ht="15.75" x14ac:dyDescent="0.25">
      <c r="A24" s="12" t="s">
        <v>21</v>
      </c>
      <c r="I24" s="14"/>
      <c r="J24" s="14"/>
    </row>
    <row r="25" spans="1:10" x14ac:dyDescent="0.2">
      <c r="I25" s="14"/>
      <c r="J25" s="14"/>
    </row>
    <row r="26" spans="1:10" x14ac:dyDescent="0.2">
      <c r="J26" s="14"/>
    </row>
    <row r="27" spans="1:10" ht="18" x14ac:dyDescent="0.25">
      <c r="B27" s="8" t="s">
        <v>5</v>
      </c>
      <c r="C27" s="62">
        <v>30</v>
      </c>
      <c r="D27" t="s">
        <v>6</v>
      </c>
      <c r="J27" s="14"/>
    </row>
    <row r="28" spans="1:10" ht="18" x14ac:dyDescent="0.25">
      <c r="B28" s="8" t="s">
        <v>7</v>
      </c>
      <c r="C28" s="62">
        <v>60</v>
      </c>
      <c r="D28" t="s">
        <v>6</v>
      </c>
    </row>
    <row r="29" spans="1:10" ht="18" x14ac:dyDescent="0.25">
      <c r="B29" s="8" t="s">
        <v>18</v>
      </c>
      <c r="C29" s="62">
        <v>36</v>
      </c>
      <c r="D29" t="s">
        <v>20</v>
      </c>
    </row>
    <row r="31" spans="1:10" ht="18" x14ac:dyDescent="0.25">
      <c r="B31" s="10" t="s">
        <v>8</v>
      </c>
      <c r="C31" s="11">
        <f>C27-3</f>
        <v>27</v>
      </c>
      <c r="D31" t="s">
        <v>6</v>
      </c>
      <c r="E31" s="7" t="s">
        <v>9</v>
      </c>
    </row>
    <row r="32" spans="1:10" ht="15.75" x14ac:dyDescent="0.25">
      <c r="E32" s="12" t="s">
        <v>10</v>
      </c>
    </row>
    <row r="34" spans="2:5" ht="18" x14ac:dyDescent="0.25">
      <c r="B34" s="10" t="s">
        <v>19</v>
      </c>
      <c r="C34" s="11">
        <f>(C28-C29)-4.25</f>
        <v>19.75</v>
      </c>
      <c r="D34" t="s">
        <v>6</v>
      </c>
      <c r="E34" s="7" t="s">
        <v>9</v>
      </c>
    </row>
    <row r="35" spans="2:5" ht="15.75" x14ac:dyDescent="0.25">
      <c r="E35" s="12" t="s">
        <v>10</v>
      </c>
    </row>
    <row r="37" spans="2:5" ht="18.75" x14ac:dyDescent="0.25">
      <c r="B37" s="10" t="s">
        <v>11</v>
      </c>
      <c r="C37" s="13">
        <f>(C31*C34)/144</f>
        <v>3.703125</v>
      </c>
      <c r="D37" t="s">
        <v>12</v>
      </c>
      <c r="E37" s="7" t="s">
        <v>13</v>
      </c>
    </row>
    <row r="38" spans="2:5" ht="18.75" x14ac:dyDescent="0.25">
      <c r="E38" s="12" t="s">
        <v>14</v>
      </c>
    </row>
  </sheetData>
  <sheetProtection algorithmName="SHA-512" hashValue="XR2yEKULO+Xud9r3wz3VmiphWrRJfXR7+lNO7rTRoOcm2HC/iIK4HLMk/2B90Pptb3Tqb7u167qEIhvd3Uvmdw==" saltValue="3m3xpDL56cm2cKi7B1snEg==" spinCount="100000" sheet="1"/>
  <mergeCells count="4">
    <mergeCell ref="C1:F4"/>
    <mergeCell ref="A5:F6"/>
    <mergeCell ref="A7:F9"/>
    <mergeCell ref="A10:F10"/>
  </mergeCells>
  <phoneticPr fontId="13" type="noConversion"/>
  <conditionalFormatting sqref="C37">
    <cfRule type="cellIs" dxfId="5" priority="1" stopIfTrue="1" operator="lessThan">
      <formula>3.76</formula>
    </cfRule>
  </conditionalFormatting>
  <conditionalFormatting sqref="C31 C34">
    <cfRule type="cellIs" dxfId="4" priority="2" stopIfTrue="1" operator="lessThan">
      <formula>15</formula>
    </cfRule>
  </conditionalFormatting>
  <hyperlinks>
    <hyperlink ref="A10:F10" r:id="rId1" location="hit1" display="Link to Window/Door Egress Section of 2018 BCBC"/>
  </hyperlinks>
  <pageMargins left="0.75" right="0.75" top="1" bottom="1" header="0.5" footer="0.5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75" zoomScaleNormal="75" workbookViewId="0">
      <selection sqref="A1:IV10"/>
    </sheetView>
  </sheetViews>
  <sheetFormatPr defaultRowHeight="15" x14ac:dyDescent="0.2"/>
  <cols>
    <col min="1" max="2" width="10.77734375" customWidth="1"/>
    <col min="8" max="10" width="12.77734375" customWidth="1"/>
    <col min="12" max="12" width="9.109375" customWidth="1"/>
  </cols>
  <sheetData>
    <row r="1" spans="1:8" x14ac:dyDescent="0.2">
      <c r="A1" s="24"/>
      <c r="B1" s="25"/>
      <c r="C1" s="26" t="s">
        <v>0</v>
      </c>
      <c r="D1" s="26"/>
      <c r="E1" s="26"/>
      <c r="F1" s="55"/>
    </row>
    <row r="2" spans="1:8" ht="20.25" customHeight="1" x14ac:dyDescent="0.2">
      <c r="A2" s="29"/>
      <c r="C2" s="30"/>
      <c r="D2" s="30"/>
      <c r="E2" s="30"/>
      <c r="F2" s="56"/>
    </row>
    <row r="3" spans="1:8" ht="15" customHeight="1" x14ac:dyDescent="0.2">
      <c r="A3" s="29"/>
      <c r="C3" s="30"/>
      <c r="D3" s="30"/>
      <c r="E3" s="30"/>
      <c r="F3" s="56"/>
    </row>
    <row r="4" spans="1:8" x14ac:dyDescent="0.2">
      <c r="A4" s="29"/>
      <c r="C4" s="30"/>
      <c r="D4" s="30"/>
      <c r="E4" s="30"/>
      <c r="F4" s="56"/>
    </row>
    <row r="5" spans="1:8" ht="15.75" customHeight="1" x14ac:dyDescent="0.2">
      <c r="A5" s="33" t="s">
        <v>40</v>
      </c>
      <c r="B5" s="34"/>
      <c r="C5" s="34"/>
      <c r="D5" s="34"/>
      <c r="E5" s="34"/>
      <c r="F5" s="57"/>
    </row>
    <row r="6" spans="1:8" ht="15" customHeight="1" x14ac:dyDescent="0.2">
      <c r="A6" s="33"/>
      <c r="B6" s="34"/>
      <c r="C6" s="34"/>
      <c r="D6" s="34"/>
      <c r="E6" s="34"/>
      <c r="F6" s="57"/>
    </row>
    <row r="7" spans="1:8" ht="15.75" customHeight="1" x14ac:dyDescent="0.2">
      <c r="A7" s="58" t="s">
        <v>41</v>
      </c>
      <c r="B7" s="59"/>
      <c r="C7" s="59"/>
      <c r="D7" s="59"/>
      <c r="E7" s="59"/>
      <c r="F7" s="60"/>
    </row>
    <row r="8" spans="1:8" ht="15.75" customHeight="1" x14ac:dyDescent="0.2">
      <c r="A8" s="58"/>
      <c r="B8" s="59"/>
      <c r="C8" s="59"/>
      <c r="D8" s="59"/>
      <c r="E8" s="59"/>
      <c r="F8" s="60"/>
    </row>
    <row r="9" spans="1:8" ht="15.75" customHeight="1" x14ac:dyDescent="0.2">
      <c r="A9" s="58"/>
      <c r="B9" s="59"/>
      <c r="C9" s="59"/>
      <c r="D9" s="59"/>
      <c r="E9" s="59"/>
      <c r="F9" s="60"/>
    </row>
    <row r="10" spans="1:8" ht="15.75" customHeight="1" thickBot="1" x14ac:dyDescent="0.25">
      <c r="A10" s="37" t="s">
        <v>42</v>
      </c>
      <c r="B10" s="38"/>
      <c r="C10" s="38"/>
      <c r="D10" s="38"/>
      <c r="E10" s="38"/>
      <c r="F10" s="61"/>
    </row>
    <row r="11" spans="1:8" ht="15.75" x14ac:dyDescent="0.25">
      <c r="H11" s="4"/>
    </row>
    <row r="12" spans="1:8" ht="20.25" x14ac:dyDescent="0.3">
      <c r="D12" s="1" t="s">
        <v>15</v>
      </c>
    </row>
    <row r="14" spans="1:8" ht="15.75" x14ac:dyDescent="0.25">
      <c r="D14" s="5" t="s">
        <v>2</v>
      </c>
      <c r="E14" s="6" t="s">
        <v>3</v>
      </c>
    </row>
    <row r="15" spans="1:8" ht="15.75" x14ac:dyDescent="0.25">
      <c r="D15" s="3"/>
      <c r="E15" s="7" t="s">
        <v>4</v>
      </c>
    </row>
    <row r="17" spans="1:10" ht="30" x14ac:dyDescent="0.4">
      <c r="F17" s="17" t="s">
        <v>36</v>
      </c>
    </row>
    <row r="20" spans="1:10" ht="15.75" x14ac:dyDescent="0.25">
      <c r="A20" s="3" t="s">
        <v>23</v>
      </c>
      <c r="B20" t="s">
        <v>34</v>
      </c>
      <c r="I20" s="14"/>
      <c r="J20" s="14"/>
    </row>
    <row r="21" spans="1:10" x14ac:dyDescent="0.2">
      <c r="I21" s="14"/>
      <c r="J21" s="14"/>
    </row>
    <row r="22" spans="1:10" ht="15.75" x14ac:dyDescent="0.25">
      <c r="E22" s="3"/>
      <c r="F22" s="7"/>
      <c r="I22" s="14"/>
      <c r="J22" s="14"/>
    </row>
    <row r="23" spans="1:10" ht="15.75" x14ac:dyDescent="0.25">
      <c r="A23" s="18" t="s">
        <v>22</v>
      </c>
      <c r="I23" s="14"/>
      <c r="J23" s="14"/>
    </row>
    <row r="24" spans="1:10" ht="15.75" x14ac:dyDescent="0.25">
      <c r="A24" s="12" t="s">
        <v>21</v>
      </c>
      <c r="I24" s="14"/>
      <c r="J24" s="14"/>
    </row>
    <row r="25" spans="1:10" x14ac:dyDescent="0.2">
      <c r="I25" s="14"/>
      <c r="J25" s="14"/>
    </row>
    <row r="26" spans="1:10" ht="18" x14ac:dyDescent="0.25">
      <c r="B26" s="8" t="s">
        <v>5</v>
      </c>
      <c r="C26" s="62">
        <v>72</v>
      </c>
      <c r="D26" t="s">
        <v>6</v>
      </c>
      <c r="I26" s="14"/>
      <c r="J26" s="14"/>
    </row>
    <row r="27" spans="1:10" ht="18" x14ac:dyDescent="0.25">
      <c r="B27" s="8" t="s">
        <v>7</v>
      </c>
      <c r="C27" s="62">
        <v>60</v>
      </c>
      <c r="D27" t="s">
        <v>6</v>
      </c>
      <c r="I27" s="14"/>
      <c r="J27" s="14"/>
    </row>
    <row r="28" spans="1:10" ht="18" x14ac:dyDescent="0.25">
      <c r="B28" s="8" t="s">
        <v>28</v>
      </c>
      <c r="C28" s="62">
        <f>C26/2</f>
        <v>36</v>
      </c>
      <c r="D28" t="s">
        <v>20</v>
      </c>
    </row>
    <row r="29" spans="1:10" ht="18" x14ac:dyDescent="0.25">
      <c r="B29" s="8" t="s">
        <v>18</v>
      </c>
      <c r="C29" s="62">
        <f>C27/2</f>
        <v>30</v>
      </c>
      <c r="D29" t="s">
        <v>20</v>
      </c>
    </row>
    <row r="31" spans="1:10" ht="18" x14ac:dyDescent="0.25">
      <c r="B31" s="10" t="s">
        <v>8</v>
      </c>
      <c r="C31" s="11">
        <f>(C26/2)-2.75</f>
        <v>33.25</v>
      </c>
      <c r="D31" t="s">
        <v>6</v>
      </c>
      <c r="E31" s="7" t="s">
        <v>9</v>
      </c>
      <c r="J31" s="12"/>
    </row>
    <row r="32" spans="1:10" ht="15.75" x14ac:dyDescent="0.25">
      <c r="E32" s="12" t="s">
        <v>10</v>
      </c>
    </row>
    <row r="34" spans="2:10" ht="18" x14ac:dyDescent="0.25">
      <c r="B34" s="10" t="s">
        <v>19</v>
      </c>
      <c r="C34" s="11">
        <f>C27-C29-3.5</f>
        <v>26.5</v>
      </c>
      <c r="D34" t="s">
        <v>6</v>
      </c>
      <c r="E34" s="7" t="s">
        <v>9</v>
      </c>
    </row>
    <row r="35" spans="2:10" ht="15.75" x14ac:dyDescent="0.25">
      <c r="E35" s="12" t="s">
        <v>10</v>
      </c>
    </row>
    <row r="36" spans="2:10" ht="15.75" x14ac:dyDescent="0.25">
      <c r="I36" s="19" t="s">
        <v>2</v>
      </c>
      <c r="J36" s="12" t="s">
        <v>29</v>
      </c>
    </row>
    <row r="37" spans="2:10" ht="18.75" x14ac:dyDescent="0.25">
      <c r="B37" s="10" t="s">
        <v>11</v>
      </c>
      <c r="C37" s="13">
        <f>(C31*C34)/144</f>
        <v>6.1189236111111107</v>
      </c>
      <c r="D37" t="s">
        <v>12</v>
      </c>
      <c r="E37" s="7" t="s">
        <v>13</v>
      </c>
      <c r="I37" s="12"/>
      <c r="J37" s="12" t="s">
        <v>30</v>
      </c>
    </row>
    <row r="38" spans="2:10" ht="18.75" x14ac:dyDescent="0.25">
      <c r="E38" s="12" t="s">
        <v>14</v>
      </c>
    </row>
  </sheetData>
  <sheetProtection algorithmName="SHA-512" hashValue="Gaks8qhV06zwKRYOi77hUDKYAKLJXxG8ZTLZdooqe7wSt4xODveeKDdRvr207WGc7Sw7hg1FCzEkqONwAh80KQ==" saltValue="IdbZok2OUIB8DDwKjjAVWQ==" spinCount="100000" sheet="1"/>
  <mergeCells count="4">
    <mergeCell ref="C1:F4"/>
    <mergeCell ref="A5:F6"/>
    <mergeCell ref="A7:F9"/>
    <mergeCell ref="A10:F10"/>
  </mergeCells>
  <phoneticPr fontId="13" type="noConversion"/>
  <hyperlinks>
    <hyperlink ref="A10:F10" r:id="rId1" location="hit1" display="Link to Window/Door Egress Section of 2018 BCBC"/>
  </hyperlinks>
  <pageMargins left="0.75" right="0.75" top="1" bottom="1" header="0.5" footer="0.5"/>
  <pageSetup scale="57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75" workbookViewId="0">
      <selection sqref="A1:IV10"/>
    </sheetView>
  </sheetViews>
  <sheetFormatPr defaultRowHeight="15" x14ac:dyDescent="0.2"/>
  <cols>
    <col min="1" max="2" width="10.77734375" customWidth="1"/>
    <col min="8" max="11" width="12.77734375" customWidth="1"/>
  </cols>
  <sheetData>
    <row r="1" spans="1:8" x14ac:dyDescent="0.2">
      <c r="A1" s="24"/>
      <c r="B1" s="25"/>
      <c r="C1" s="26" t="s">
        <v>0</v>
      </c>
      <c r="D1" s="26"/>
      <c r="E1" s="26"/>
      <c r="F1" s="55"/>
    </row>
    <row r="2" spans="1:8" ht="20.25" customHeight="1" x14ac:dyDescent="0.2">
      <c r="A2" s="29"/>
      <c r="C2" s="30"/>
      <c r="D2" s="30"/>
      <c r="E2" s="30"/>
      <c r="F2" s="56"/>
    </row>
    <row r="3" spans="1:8" ht="15" customHeight="1" x14ac:dyDescent="0.2">
      <c r="A3" s="29"/>
      <c r="C3" s="30"/>
      <c r="D3" s="30"/>
      <c r="E3" s="30"/>
      <c r="F3" s="56"/>
    </row>
    <row r="4" spans="1:8" x14ac:dyDescent="0.2">
      <c r="A4" s="29"/>
      <c r="C4" s="30"/>
      <c r="D4" s="30"/>
      <c r="E4" s="30"/>
      <c r="F4" s="56"/>
    </row>
    <row r="5" spans="1:8" ht="15.75" customHeight="1" x14ac:dyDescent="0.2">
      <c r="A5" s="33" t="s">
        <v>40</v>
      </c>
      <c r="B5" s="34"/>
      <c r="C5" s="34"/>
      <c r="D5" s="34"/>
      <c r="E5" s="34"/>
      <c r="F5" s="57"/>
    </row>
    <row r="6" spans="1:8" ht="15" customHeight="1" x14ac:dyDescent="0.2">
      <c r="A6" s="33"/>
      <c r="B6" s="34"/>
      <c r="C6" s="34"/>
      <c r="D6" s="34"/>
      <c r="E6" s="34"/>
      <c r="F6" s="57"/>
    </row>
    <row r="7" spans="1:8" ht="15.75" customHeight="1" x14ac:dyDescent="0.2">
      <c r="A7" s="58" t="s">
        <v>41</v>
      </c>
      <c r="B7" s="59"/>
      <c r="C7" s="59"/>
      <c r="D7" s="59"/>
      <c r="E7" s="59"/>
      <c r="F7" s="60"/>
    </row>
    <row r="8" spans="1:8" ht="15.75" customHeight="1" x14ac:dyDescent="0.2">
      <c r="A8" s="58"/>
      <c r="B8" s="59"/>
      <c r="C8" s="59"/>
      <c r="D8" s="59"/>
      <c r="E8" s="59"/>
      <c r="F8" s="60"/>
    </row>
    <row r="9" spans="1:8" ht="15.75" customHeight="1" x14ac:dyDescent="0.2">
      <c r="A9" s="58"/>
      <c r="B9" s="59"/>
      <c r="C9" s="59"/>
      <c r="D9" s="59"/>
      <c r="E9" s="59"/>
      <c r="F9" s="60"/>
    </row>
    <row r="10" spans="1:8" ht="15.75" customHeight="1" thickBot="1" x14ac:dyDescent="0.25">
      <c r="A10" s="37" t="s">
        <v>42</v>
      </c>
      <c r="B10" s="38"/>
      <c r="C10" s="38"/>
      <c r="D10" s="38"/>
      <c r="E10" s="38"/>
      <c r="F10" s="61"/>
    </row>
    <row r="11" spans="1:8" ht="15.75" x14ac:dyDescent="0.25">
      <c r="H11" s="4"/>
    </row>
    <row r="12" spans="1:8" ht="20.25" x14ac:dyDescent="0.3">
      <c r="D12" s="1" t="s">
        <v>15</v>
      </c>
    </row>
    <row r="14" spans="1:8" ht="15.75" x14ac:dyDescent="0.25">
      <c r="D14" s="5" t="s">
        <v>2</v>
      </c>
      <c r="E14" s="6" t="s">
        <v>3</v>
      </c>
    </row>
    <row r="15" spans="1:8" ht="15.75" x14ac:dyDescent="0.25">
      <c r="D15" s="3"/>
      <c r="E15" s="7" t="s">
        <v>4</v>
      </c>
    </row>
    <row r="17" spans="1:11" ht="30" x14ac:dyDescent="0.4">
      <c r="F17" s="17" t="s">
        <v>27</v>
      </c>
    </row>
    <row r="20" spans="1:11" ht="15.75" x14ac:dyDescent="0.25">
      <c r="A20" s="3" t="s">
        <v>25</v>
      </c>
      <c r="B20" t="s">
        <v>33</v>
      </c>
      <c r="C20" s="3"/>
      <c r="I20" s="14"/>
      <c r="J20" s="14"/>
      <c r="K20" s="14"/>
    </row>
    <row r="21" spans="1:11" x14ac:dyDescent="0.2">
      <c r="I21" s="14"/>
      <c r="J21" s="14"/>
      <c r="K21" s="14"/>
    </row>
    <row r="22" spans="1:11" ht="15.75" x14ac:dyDescent="0.25">
      <c r="A22" s="18" t="s">
        <v>22</v>
      </c>
      <c r="C22" t="s">
        <v>32</v>
      </c>
      <c r="E22" s="3"/>
      <c r="F22" s="7"/>
      <c r="I22" s="14"/>
      <c r="J22" s="14"/>
      <c r="K22" s="14"/>
    </row>
    <row r="23" spans="1:11" ht="15.75" x14ac:dyDescent="0.25">
      <c r="A23" s="12" t="s">
        <v>21</v>
      </c>
      <c r="C23" t="s">
        <v>31</v>
      </c>
      <c r="I23" s="14"/>
      <c r="J23" s="14"/>
      <c r="K23" s="14"/>
    </row>
    <row r="24" spans="1:11" x14ac:dyDescent="0.2">
      <c r="I24" s="14"/>
      <c r="J24" s="14"/>
      <c r="K24" s="14"/>
    </row>
    <row r="25" spans="1:11" ht="18" x14ac:dyDescent="0.25">
      <c r="B25" s="8" t="s">
        <v>5</v>
      </c>
      <c r="C25" s="62">
        <v>72</v>
      </c>
      <c r="D25" t="s">
        <v>6</v>
      </c>
      <c r="I25" s="14"/>
      <c r="J25" s="14"/>
      <c r="K25" s="14"/>
    </row>
    <row r="26" spans="1:11" ht="18" x14ac:dyDescent="0.25">
      <c r="B26" s="8" t="s">
        <v>7</v>
      </c>
      <c r="C26" s="62">
        <v>72</v>
      </c>
      <c r="D26" t="s">
        <v>6</v>
      </c>
      <c r="I26" s="14"/>
      <c r="J26" s="14"/>
      <c r="K26" s="14"/>
    </row>
    <row r="27" spans="1:11" ht="18" x14ac:dyDescent="0.25">
      <c r="B27" s="8" t="s">
        <v>28</v>
      </c>
      <c r="C27" s="62">
        <v>24</v>
      </c>
      <c r="D27" t="s">
        <v>20</v>
      </c>
      <c r="I27" s="14"/>
      <c r="J27" s="14"/>
      <c r="K27" s="14"/>
    </row>
    <row r="28" spans="1:11" ht="18" x14ac:dyDescent="0.25">
      <c r="B28" s="8" t="s">
        <v>18</v>
      </c>
      <c r="C28" s="62">
        <v>32</v>
      </c>
      <c r="D28" t="s">
        <v>20</v>
      </c>
    </row>
    <row r="29" spans="1:11" ht="15.75" x14ac:dyDescent="0.25">
      <c r="J29" s="12" t="s">
        <v>24</v>
      </c>
    </row>
    <row r="31" spans="1:11" ht="18" x14ac:dyDescent="0.25">
      <c r="B31" s="10" t="s">
        <v>8</v>
      </c>
      <c r="C31" s="11">
        <f>(C27)-2.75</f>
        <v>21.25</v>
      </c>
      <c r="D31" t="s">
        <v>6</v>
      </c>
      <c r="E31" s="7" t="s">
        <v>9</v>
      </c>
    </row>
    <row r="32" spans="1:11" ht="15.75" x14ac:dyDescent="0.25">
      <c r="E32" s="12" t="s">
        <v>10</v>
      </c>
    </row>
    <row r="34" spans="2:5" ht="18" x14ac:dyDescent="0.25">
      <c r="B34" s="10" t="s">
        <v>19</v>
      </c>
      <c r="C34" s="11">
        <f>(C28)-2.375</f>
        <v>29.625</v>
      </c>
      <c r="D34" t="s">
        <v>6</v>
      </c>
      <c r="E34" s="7" t="s">
        <v>9</v>
      </c>
    </row>
    <row r="35" spans="2:5" ht="15.75" x14ac:dyDescent="0.25">
      <c r="E35" s="12" t="s">
        <v>10</v>
      </c>
    </row>
    <row r="37" spans="2:5" ht="18.75" x14ac:dyDescent="0.25">
      <c r="B37" s="10" t="s">
        <v>11</v>
      </c>
      <c r="C37" s="13">
        <f>(C31*(C34-3))/144</f>
        <v>3.9290364583333335</v>
      </c>
      <c r="D37" t="s">
        <v>12</v>
      </c>
      <c r="E37" s="7" t="s">
        <v>13</v>
      </c>
    </row>
    <row r="38" spans="2:5" ht="18.75" x14ac:dyDescent="0.25">
      <c r="E38" s="12" t="s">
        <v>14</v>
      </c>
    </row>
  </sheetData>
  <sheetProtection algorithmName="SHA-512" hashValue="xlmIMIzVij9fnd48zWJrdzKziiCuVZNZ79uI1UnxLrU5JjaPWZm8Jh8KUTCDD1hRdncJb7aGwheRJu2DTcfApQ==" saltValue="UrkpPx5YEfRHGSkHSM4KRA==" spinCount="100000" sheet="1"/>
  <mergeCells count="4">
    <mergeCell ref="C1:F4"/>
    <mergeCell ref="A5:F6"/>
    <mergeCell ref="A7:F9"/>
    <mergeCell ref="A10:F10"/>
  </mergeCells>
  <phoneticPr fontId="13" type="noConversion"/>
  <conditionalFormatting sqref="C34">
    <cfRule type="cellIs" dxfId="3" priority="1" stopIfTrue="1" operator="lessThan">
      <formula>15</formula>
    </cfRule>
  </conditionalFormatting>
  <conditionalFormatting sqref="C27">
    <cfRule type="cellIs" dxfId="2" priority="2" stopIfTrue="1" operator="greaterThanOrEqual">
      <formula>$C$25/3</formula>
    </cfRule>
  </conditionalFormatting>
  <hyperlinks>
    <hyperlink ref="A10:F10" r:id="rId1" location="hit1" display="Link to Window/Door Egress Section of 2018 BCBC"/>
  </hyperlinks>
  <pageMargins left="0.75" right="0.75" top="1" bottom="1" header="0.5" footer="0.5"/>
  <pageSetup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75" workbookViewId="0">
      <selection activeCell="K11" sqref="K11"/>
    </sheetView>
  </sheetViews>
  <sheetFormatPr defaultRowHeight="15" x14ac:dyDescent="0.2"/>
  <cols>
    <col min="1" max="2" width="10.77734375" customWidth="1"/>
    <col min="8" max="11" width="12.77734375" customWidth="1"/>
  </cols>
  <sheetData>
    <row r="1" spans="1:11" x14ac:dyDescent="0.2">
      <c r="A1" s="24"/>
      <c r="B1" s="25"/>
      <c r="C1" s="26" t="s">
        <v>0</v>
      </c>
      <c r="D1" s="26"/>
      <c r="E1" s="26"/>
      <c r="F1" s="55"/>
    </row>
    <row r="2" spans="1:11" ht="20.25" customHeight="1" x14ac:dyDescent="0.2">
      <c r="A2" s="29"/>
      <c r="C2" s="30"/>
      <c r="D2" s="30"/>
      <c r="E2" s="30"/>
      <c r="F2" s="56"/>
    </row>
    <row r="3" spans="1:11" ht="15" customHeight="1" x14ac:dyDescent="0.2">
      <c r="A3" s="29"/>
      <c r="C3" s="30"/>
      <c r="D3" s="30"/>
      <c r="E3" s="30"/>
      <c r="F3" s="56"/>
    </row>
    <row r="4" spans="1:11" x14ac:dyDescent="0.2">
      <c r="A4" s="29"/>
      <c r="C4" s="30"/>
      <c r="D4" s="30"/>
      <c r="E4" s="30"/>
      <c r="F4" s="56"/>
    </row>
    <row r="5" spans="1:11" ht="15.75" customHeight="1" x14ac:dyDescent="0.2">
      <c r="A5" s="33" t="s">
        <v>40</v>
      </c>
      <c r="B5" s="34"/>
      <c r="C5" s="34"/>
      <c r="D5" s="34"/>
      <c r="E5" s="34"/>
      <c r="F5" s="57"/>
    </row>
    <row r="6" spans="1:11" ht="15" customHeight="1" x14ac:dyDescent="0.2">
      <c r="A6" s="33"/>
      <c r="B6" s="34"/>
      <c r="C6" s="34"/>
      <c r="D6" s="34"/>
      <c r="E6" s="34"/>
      <c r="F6" s="57"/>
    </row>
    <row r="7" spans="1:11" ht="15.75" customHeight="1" x14ac:dyDescent="0.2">
      <c r="A7" s="58" t="s">
        <v>41</v>
      </c>
      <c r="B7" s="59"/>
      <c r="C7" s="59"/>
      <c r="D7" s="59"/>
      <c r="E7" s="59"/>
      <c r="F7" s="60"/>
    </row>
    <row r="8" spans="1:11" ht="15.75" customHeight="1" x14ac:dyDescent="0.2">
      <c r="A8" s="58"/>
      <c r="B8" s="59"/>
      <c r="C8" s="59"/>
      <c r="D8" s="59"/>
      <c r="E8" s="59"/>
      <c r="F8" s="60"/>
    </row>
    <row r="9" spans="1:11" ht="15.75" customHeight="1" x14ac:dyDescent="0.2">
      <c r="A9" s="58"/>
      <c r="B9" s="59"/>
      <c r="C9" s="59"/>
      <c r="D9" s="59"/>
      <c r="E9" s="59"/>
      <c r="F9" s="60"/>
    </row>
    <row r="10" spans="1:11" ht="15.75" customHeight="1" thickBot="1" x14ac:dyDescent="0.25">
      <c r="A10" s="37" t="s">
        <v>42</v>
      </c>
      <c r="B10" s="38"/>
      <c r="C10" s="38"/>
      <c r="D10" s="38"/>
      <c r="E10" s="38"/>
      <c r="F10" s="61"/>
    </row>
    <row r="11" spans="1:11" x14ac:dyDescent="0.2">
      <c r="K11" s="2"/>
    </row>
    <row r="12" spans="1:11" ht="15.75" x14ac:dyDescent="0.25">
      <c r="H12" s="4"/>
    </row>
    <row r="13" spans="1:11" ht="20.25" x14ac:dyDescent="0.3">
      <c r="D13" s="1" t="s">
        <v>15</v>
      </c>
    </row>
    <row r="15" spans="1:11" ht="15.75" x14ac:dyDescent="0.25">
      <c r="D15" s="5" t="s">
        <v>2</v>
      </c>
      <c r="E15" s="6" t="s">
        <v>3</v>
      </c>
    </row>
    <row r="16" spans="1:11" ht="15.75" x14ac:dyDescent="0.25">
      <c r="D16" s="3"/>
      <c r="E16" s="7" t="s">
        <v>4</v>
      </c>
    </row>
    <row r="18" spans="1:11" ht="30" x14ac:dyDescent="0.4">
      <c r="F18" s="17" t="s">
        <v>37</v>
      </c>
    </row>
    <row r="21" spans="1:11" ht="15.75" x14ac:dyDescent="0.25">
      <c r="A21" s="3" t="s">
        <v>25</v>
      </c>
      <c r="C21" s="3" t="s">
        <v>24</v>
      </c>
      <c r="I21" s="14"/>
      <c r="J21" s="14"/>
      <c r="K21" s="14"/>
    </row>
    <row r="22" spans="1:11" x14ac:dyDescent="0.2">
      <c r="I22" s="14"/>
      <c r="J22" s="14"/>
      <c r="K22" s="14"/>
    </row>
    <row r="23" spans="1:11" ht="15.75" x14ac:dyDescent="0.25">
      <c r="A23" s="18" t="s">
        <v>22</v>
      </c>
      <c r="E23" s="5"/>
      <c r="F23" s="6"/>
      <c r="I23" s="14"/>
      <c r="J23" s="14"/>
      <c r="K23" s="14"/>
    </row>
    <row r="24" spans="1:11" ht="15.75" x14ac:dyDescent="0.25">
      <c r="A24" s="12" t="s">
        <v>21</v>
      </c>
      <c r="C24" t="s">
        <v>35</v>
      </c>
      <c r="E24" s="3"/>
      <c r="F24" s="7"/>
      <c r="I24" s="14"/>
      <c r="J24" s="14"/>
      <c r="K24" s="14"/>
    </row>
    <row r="25" spans="1:11" x14ac:dyDescent="0.2">
      <c r="C25" t="s">
        <v>31</v>
      </c>
      <c r="I25" s="14"/>
      <c r="J25" s="14"/>
      <c r="K25" s="14"/>
    </row>
    <row r="26" spans="1:11" x14ac:dyDescent="0.2">
      <c r="I26" s="14"/>
      <c r="J26" s="14"/>
      <c r="K26" s="14"/>
    </row>
    <row r="27" spans="1:11" ht="18" x14ac:dyDescent="0.25">
      <c r="B27" s="8" t="s">
        <v>5</v>
      </c>
      <c r="C27" s="62">
        <v>72</v>
      </c>
      <c r="D27" t="s">
        <v>6</v>
      </c>
      <c r="I27" s="14"/>
      <c r="J27" s="14"/>
      <c r="K27" s="14"/>
    </row>
    <row r="28" spans="1:11" ht="18" x14ac:dyDescent="0.25">
      <c r="B28" s="8" t="s">
        <v>7</v>
      </c>
      <c r="C28" s="62">
        <v>60</v>
      </c>
      <c r="D28" t="s">
        <v>6</v>
      </c>
      <c r="I28" s="14"/>
      <c r="J28" s="14"/>
      <c r="K28" s="14"/>
    </row>
    <row r="29" spans="1:11" ht="18" x14ac:dyDescent="0.25">
      <c r="B29" s="8" t="s">
        <v>28</v>
      </c>
      <c r="C29" s="62">
        <v>20</v>
      </c>
      <c r="D29" t="s">
        <v>20</v>
      </c>
    </row>
    <row r="30" spans="1:11" ht="18" x14ac:dyDescent="0.25">
      <c r="B30" s="8" t="s">
        <v>18</v>
      </c>
      <c r="C30" s="62">
        <v>24</v>
      </c>
      <c r="D30" t="s">
        <v>20</v>
      </c>
      <c r="J30" s="12" t="s">
        <v>24</v>
      </c>
    </row>
    <row r="33" spans="2:5" ht="18" x14ac:dyDescent="0.25">
      <c r="B33" s="10" t="s">
        <v>8</v>
      </c>
      <c r="C33" s="11">
        <f>C27-(2*C29)-2.5</f>
        <v>29.5</v>
      </c>
      <c r="D33" t="s">
        <v>6</v>
      </c>
      <c r="E33" s="7" t="s">
        <v>9</v>
      </c>
    </row>
    <row r="34" spans="2:5" ht="15.75" x14ac:dyDescent="0.25">
      <c r="E34" s="12" t="s">
        <v>10</v>
      </c>
    </row>
    <row r="36" spans="2:5" ht="18" x14ac:dyDescent="0.25">
      <c r="B36" s="10" t="s">
        <v>19</v>
      </c>
      <c r="C36" s="11">
        <f>(C30)-2.375</f>
        <v>21.625</v>
      </c>
      <c r="D36" t="s">
        <v>6</v>
      </c>
      <c r="E36" s="7" t="s">
        <v>9</v>
      </c>
    </row>
    <row r="37" spans="2:5" ht="15.75" x14ac:dyDescent="0.25">
      <c r="E37" s="12" t="s">
        <v>10</v>
      </c>
    </row>
    <row r="39" spans="2:5" ht="18.75" x14ac:dyDescent="0.25">
      <c r="B39" s="10" t="s">
        <v>11</v>
      </c>
      <c r="C39" s="13">
        <f>(C33*(C36-3))/144</f>
        <v>3.8155381944444446</v>
      </c>
      <c r="D39" t="s">
        <v>12</v>
      </c>
      <c r="E39" s="7" t="s">
        <v>13</v>
      </c>
    </row>
    <row r="40" spans="2:5" ht="18.75" x14ac:dyDescent="0.25">
      <c r="E40" s="12" t="s">
        <v>14</v>
      </c>
    </row>
  </sheetData>
  <sheetProtection algorithmName="SHA-512" hashValue="sURk4HsX3NcIBabLwXxMr9IUq+TW/ps7kAfQv3R7RFEhdv7EFBu0TzRRIyO0KTym4YYvKYlgBSXUVLlg8x9COg==" saltValue="/v4AuslasxFrJyRmbxDZkA==" spinCount="100000" sheet="1"/>
  <mergeCells count="4">
    <mergeCell ref="C1:F4"/>
    <mergeCell ref="A5:F6"/>
    <mergeCell ref="A7:F9"/>
    <mergeCell ref="A10:F10"/>
  </mergeCells>
  <phoneticPr fontId="13" type="noConversion"/>
  <conditionalFormatting sqref="C36">
    <cfRule type="cellIs" dxfId="1" priority="1" stopIfTrue="1" operator="lessThan">
      <formula>15</formula>
    </cfRule>
  </conditionalFormatting>
  <conditionalFormatting sqref="C29">
    <cfRule type="cellIs" dxfId="0" priority="2" stopIfTrue="1" operator="greaterThanOrEqual">
      <formula>$C$27/3</formula>
    </cfRule>
  </conditionalFormatting>
  <hyperlinks>
    <hyperlink ref="A10:F10" r:id="rId1" location="hit1" display="Link to Window/Door Egress Section of 2018 BCBC"/>
  </hyperlinks>
  <pageMargins left="0.75" right="0.75" top="1" bottom="1" header="0.5" footer="0.5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TITLE - 2000 V Series</vt:lpstr>
      <vt:lpstr>Configuration 1</vt:lpstr>
      <vt:lpstr>Configuration 2</vt:lpstr>
      <vt:lpstr>Configuration 3</vt:lpstr>
      <vt:lpstr>Configuration 4</vt:lpstr>
      <vt:lpstr>Configuration 5</vt:lpstr>
      <vt:lpstr>'Configuration 3'!Print_Area</vt:lpstr>
      <vt:lpstr>'TITLE - 2000 V Series'!Print_Area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 Thompson</cp:lastModifiedBy>
  <cp:lastPrinted>2015-09-10T16:27:34Z</cp:lastPrinted>
  <dcterms:created xsi:type="dcterms:W3CDTF">2004-08-25T18:28:18Z</dcterms:created>
  <dcterms:modified xsi:type="dcterms:W3CDTF">2020-02-26T00:51:09Z</dcterms:modified>
</cp:coreProperties>
</file>